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73B81ED4-4A43-47B7-B3D6-82D07182EEE9}" xr6:coauthVersionLast="47" xr6:coauthVersionMax="47" xr10:uidLastSave="{00000000-0000-0000-0000-000000000000}"/>
  <bookViews>
    <workbookView xWindow="-110" yWindow="-110" windowWidth="19420" windowHeight="10420" firstSheet="17" activeTab="17"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8" hidden="1">County_Daily!$A$1:$G$4803</definedName>
    <definedName name="_xlnm._FilterDatabase" localSheetId="9" hidden="1">County_Weekly!$A$1:$N$463</definedName>
    <definedName name="_xlnm._FilterDatabase" localSheetId="13" hidden="1">DeathCharacteristics!$A$1:$E$1289</definedName>
    <definedName name="_xlnm._FilterDatabase" localSheetId="20" hidden="1">SexLast2Weeks!$A$1:$H$41</definedName>
    <definedName name="_xlnm._FilterDatabase" localSheetId="22" hidden="1">'TestingByDate (Test Date)'!$A$1:$Y$525</definedName>
    <definedName name="_xlnm._FilterDatabase" localSheetId="24" hidden="1">Weekly_City_Town!$A$1:$Q$9153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52" i="29" l="1"/>
  <c r="F452" i="29"/>
  <c r="C452" i="29"/>
  <c r="G389" i="33"/>
  <c r="I389" i="33"/>
  <c r="C389" i="33"/>
  <c r="E389" i="33"/>
  <c r="Y525" i="34"/>
  <c r="W525" i="34"/>
  <c r="U525" i="34"/>
  <c r="S525" i="34"/>
  <c r="R525" i="34"/>
  <c r="Q525" i="34"/>
  <c r="P525" i="34"/>
  <c r="D452" i="29"/>
  <c r="F475" i="23"/>
  <c r="C475" i="23"/>
  <c r="D518" i="18"/>
  <c r="B518" i="18"/>
  <c r="P524" i="34"/>
  <c r="Q524" i="34"/>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Q523" i="34"/>
  <c r="P523" i="34"/>
  <c r="D51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F474" i="23"/>
  <c r="H450" i="29" l="1"/>
  <c r="F450" i="29"/>
  <c r="D450" i="29"/>
  <c r="C450" i="29"/>
  <c r="I386" i="33"/>
  <c r="G386" i="33"/>
  <c r="E386" i="33"/>
  <c r="C386" i="33"/>
  <c r="Y522" i="34"/>
  <c r="W522" i="34"/>
  <c r="U522" i="34"/>
  <c r="S522" i="34"/>
  <c r="R522" i="34"/>
  <c r="Q522" i="34"/>
  <c r="P522" i="34"/>
  <c r="H449" i="29"/>
  <c r="F449" i="29"/>
  <c r="D449" i="29"/>
  <c r="C449" i="29"/>
  <c r="F473" i="23"/>
  <c r="D515" i="18"/>
  <c r="P521" i="34"/>
  <c r="Q521" i="34"/>
  <c r="R521" i="34"/>
  <c r="S521" i="34"/>
  <c r="U521" i="34"/>
  <c r="W521" i="34"/>
  <c r="Y521" i="34"/>
  <c r="G385" i="33"/>
  <c r="I385" i="33"/>
  <c r="E385" i="33"/>
  <c r="C385" i="33"/>
  <c r="H448" i="29"/>
  <c r="F448" i="29"/>
  <c r="C448" i="29"/>
  <c r="D448" i="29"/>
  <c r="F472" i="23"/>
  <c r="D514" i="18" l="1"/>
  <c r="E384" i="33" l="1"/>
  <c r="I384" i="33"/>
  <c r="G384" i="33"/>
  <c r="C384" i="33"/>
  <c r="Y520" i="34"/>
  <c r="W520" i="34"/>
  <c r="U520" i="34"/>
  <c r="S520" i="34"/>
  <c r="R520" i="34"/>
  <c r="Q520" i="34"/>
  <c r="P520" i="34"/>
  <c r="D447" i="29"/>
  <c r="H447" i="29"/>
  <c r="F447" i="29"/>
  <c r="C447" i="29"/>
  <c r="F471" i="23"/>
  <c r="D513" i="18"/>
  <c r="C520" i="38" l="1"/>
  <c r="B520" i="38"/>
  <c r="A25" i="8"/>
  <c r="C28" i="37" l="1"/>
  <c r="B28" i="37"/>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6" i="36"/>
  <c r="P9186" i="36"/>
  <c r="Q9185" i="36"/>
  <c r="P9185" i="36"/>
  <c r="Q9184" i="36"/>
  <c r="P9184" i="36"/>
  <c r="Q9183" i="36"/>
  <c r="P9183" i="36"/>
  <c r="Q9182" i="36"/>
  <c r="P9182" i="36"/>
  <c r="Q9181" i="36"/>
  <c r="P9181" i="36"/>
  <c r="Q9180" i="36"/>
  <c r="P9180" i="36"/>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B316" i="26"/>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Q519" i="34"/>
  <c r="R519" i="34"/>
  <c r="P519" i="34"/>
  <c r="V525" i="34" s="1"/>
  <c r="F470" i="23"/>
  <c r="D512" i="18"/>
  <c r="H446" i="29"/>
  <c r="D446" i="29"/>
  <c r="F446" i="29"/>
  <c r="C446" i="29"/>
  <c r="X525" i="34" l="1"/>
  <c r="T525" i="34"/>
  <c r="H445" i="29"/>
  <c r="F445" i="29"/>
  <c r="D445" i="29"/>
  <c r="C445" i="29"/>
  <c r="G382" i="33"/>
  <c r="I382" i="33"/>
  <c r="E382" i="33"/>
  <c r="C382" i="33"/>
  <c r="Y518" i="34"/>
  <c r="W518" i="34"/>
  <c r="U518" i="34"/>
  <c r="S518" i="34"/>
  <c r="R518" i="34"/>
  <c r="Q518" i="34"/>
  <c r="P518" i="34"/>
  <c r="V524" i="34" s="1"/>
  <c r="F469" i="23"/>
  <c r="D511" i="18"/>
  <c r="G381" i="33"/>
  <c r="I381" i="33"/>
  <c r="E381" i="33"/>
  <c r="C381" i="33"/>
  <c r="R517" i="34"/>
  <c r="S517" i="34"/>
  <c r="U517" i="34"/>
  <c r="W517" i="34"/>
  <c r="Y517" i="34"/>
  <c r="Q517" i="34"/>
  <c r="P517" i="34"/>
  <c r="H444" i="29"/>
  <c r="F444" i="29"/>
  <c r="D444" i="29"/>
  <c r="C444" i="29"/>
  <c r="F468" i="23"/>
  <c r="D510" i="18"/>
  <c r="T524" i="34" l="1"/>
  <c r="X524" i="34"/>
  <c r="V523" i="34"/>
  <c r="T523" i="34"/>
  <c r="X523" i="34"/>
  <c r="I380" i="33"/>
  <c r="G380" i="33"/>
  <c r="E380" i="33"/>
  <c r="C380" i="33"/>
  <c r="Y516" i="34"/>
  <c r="W516" i="34"/>
  <c r="U516" i="34"/>
  <c r="S516" i="34"/>
  <c r="R516" i="34"/>
  <c r="Q516" i="34"/>
  <c r="P516" i="34"/>
  <c r="V522" i="34" s="1"/>
  <c r="H443" i="29"/>
  <c r="F443" i="29"/>
  <c r="D443" i="29"/>
  <c r="C443" i="29"/>
  <c r="F467" i="23"/>
  <c r="D509" i="18"/>
  <c r="Y515" i="34"/>
  <c r="W515" i="34"/>
  <c r="U515" i="34"/>
  <c r="S515" i="34"/>
  <c r="R515" i="34"/>
  <c r="Q515" i="34"/>
  <c r="P515" i="34"/>
  <c r="F466" i="23"/>
  <c r="X522" i="34" l="1"/>
  <c r="T522" i="34"/>
  <c r="V521" i="34"/>
  <c r="X521" i="34"/>
  <c r="T521" i="34"/>
  <c r="I379" i="33"/>
  <c r="G379" i="33"/>
  <c r="E379" i="33"/>
  <c r="C379" i="33"/>
  <c r="D508" i="18"/>
  <c r="D442" i="29"/>
  <c r="H442" i="29"/>
  <c r="F442" i="29"/>
  <c r="C442" i="29"/>
  <c r="R514" i="34" l="1"/>
  <c r="P514" i="34"/>
  <c r="V520" i="34" s="1"/>
  <c r="Q514"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P513" i="34"/>
  <c r="V519" i="34" s="1"/>
  <c r="R513" i="34"/>
  <c r="Q513" i="34"/>
  <c r="T519" i="34" l="1"/>
  <c r="X519" i="34"/>
  <c r="D506" i="18"/>
  <c r="A24" i="8" l="1"/>
  <c r="B27" i="37" l="1"/>
  <c r="C27" i="37"/>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3" i="36"/>
  <c r="P8833" i="36"/>
  <c r="Q8832" i="36"/>
  <c r="P8832" i="36"/>
  <c r="Q8831" i="36"/>
  <c r="P8831" i="36"/>
  <c r="Q8830" i="36"/>
  <c r="P8830" i="36"/>
  <c r="Q8829" i="36"/>
  <c r="P8829" i="36"/>
  <c r="Q8828" i="36"/>
  <c r="P8828" i="36"/>
  <c r="Q8827" i="36"/>
  <c r="P8827" i="36"/>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Q512" i="34"/>
  <c r="P512" i="34"/>
  <c r="V518" i="34" s="1"/>
  <c r="D505" i="18"/>
  <c r="H439" i="29"/>
  <c r="D439" i="29"/>
  <c r="F439" i="29"/>
  <c r="C439" i="29"/>
  <c r="T518" i="34" l="1"/>
  <c r="X518" i="34"/>
  <c r="F462" i="23"/>
  <c r="D504" i="18"/>
  <c r="H438" i="29"/>
  <c r="F438" i="29"/>
  <c r="D438" i="29"/>
  <c r="C438" i="29"/>
  <c r="Y511" i="34"/>
  <c r="W511" i="34"/>
  <c r="U511" i="34"/>
  <c r="R511" i="34"/>
  <c r="Q511" i="34"/>
  <c r="P511" i="34"/>
  <c r="V517" i="34" s="1"/>
  <c r="G375" i="33"/>
  <c r="I375" i="33"/>
  <c r="E375" i="33"/>
  <c r="C375" i="33"/>
  <c r="I374" i="33"/>
  <c r="G374" i="33"/>
  <c r="E374" i="33"/>
  <c r="C374" i="33"/>
  <c r="R510" i="34"/>
  <c r="Y510" i="34"/>
  <c r="U510" i="34"/>
  <c r="W510" i="34"/>
  <c r="P510" i="34"/>
  <c r="Q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Q509" i="34"/>
  <c r="P509" i="34"/>
  <c r="V515" i="34" s="1"/>
  <c r="G373" i="33"/>
  <c r="E373" i="33"/>
  <c r="I373" i="33"/>
  <c r="C373" i="33"/>
  <c r="H436" i="29"/>
  <c r="F436" i="29"/>
  <c r="D436" i="29"/>
  <c r="C436" i="29"/>
  <c r="I372" i="33"/>
  <c r="G372" i="33"/>
  <c r="E372" i="33"/>
  <c r="C372" i="33"/>
  <c r="P508" i="34"/>
  <c r="Q508" i="34"/>
  <c r="R508" i="34"/>
  <c r="U508" i="34"/>
  <c r="W508" i="34"/>
  <c r="Y508" i="34"/>
  <c r="H435" i="29"/>
  <c r="F435" i="29"/>
  <c r="D435" i="29"/>
  <c r="C435" i="29"/>
  <c r="D501" i="18"/>
  <c r="T515" i="34" l="1"/>
  <c r="X515" i="34"/>
  <c r="T514" i="34"/>
  <c r="X514" i="34"/>
  <c r="V514" i="34"/>
  <c r="H434" i="29"/>
  <c r="F434" i="29"/>
  <c r="D434" i="29"/>
  <c r="C434" i="29"/>
  <c r="W507" i="34"/>
  <c r="Y507" i="34"/>
  <c r="U507" i="34"/>
  <c r="R507" i="34"/>
  <c r="Q507" i="34"/>
  <c r="X513" i="34" s="1"/>
  <c r="P507" i="34"/>
  <c r="I371" i="33"/>
  <c r="G371" i="33"/>
  <c r="E371" i="33"/>
  <c r="C371" i="33"/>
  <c r="D500" i="18"/>
  <c r="T513" i="34" l="1"/>
  <c r="V513" i="34"/>
  <c r="Y506" i="34"/>
  <c r="W506" i="34"/>
  <c r="U506" i="34"/>
  <c r="R506" i="34"/>
  <c r="Q506" i="34"/>
  <c r="P506" i="34"/>
  <c r="V512" i="34" s="1"/>
  <c r="I370" i="33"/>
  <c r="G370" i="33"/>
  <c r="E370" i="33"/>
  <c r="C370" i="33"/>
  <c r="D499" i="18"/>
  <c r="D433" i="29"/>
  <c r="H433" i="29"/>
  <c r="F433" i="29"/>
  <c r="C433" i="29"/>
  <c r="T512" i="34" l="1"/>
  <c r="X512" i="34"/>
  <c r="A23" i="8"/>
  <c r="C26" i="37" l="1"/>
  <c r="B26" i="37"/>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80" i="36"/>
  <c r="P8480" i="36"/>
  <c r="Q8479" i="36"/>
  <c r="P8479" i="36"/>
  <c r="Q8478" i="36"/>
  <c r="P8478" i="36"/>
  <c r="Q8477" i="36"/>
  <c r="P8477" i="36"/>
  <c r="Q8476" i="36"/>
  <c r="P8476" i="36"/>
  <c r="Q8475" i="36"/>
  <c r="P8475" i="36"/>
  <c r="Q8474" i="36"/>
  <c r="P8474" i="36"/>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Q505" i="34"/>
  <c r="P505" i="34"/>
  <c r="V511" i="34" s="1"/>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Q504" i="34"/>
  <c r="P504" i="34"/>
  <c r="V510" i="34" s="1"/>
  <c r="D497" i="18"/>
  <c r="X510" i="34" l="1"/>
  <c r="T510" i="34"/>
  <c r="H430" i="29"/>
  <c r="F430" i="29"/>
  <c r="D430" i="29"/>
  <c r="C430" i="29"/>
  <c r="Q503" i="34"/>
  <c r="R503" i="34"/>
  <c r="U503" i="34"/>
  <c r="W503" i="34"/>
  <c r="Y503" i="34"/>
  <c r="P503" i="34"/>
  <c r="V509" i="34" s="1"/>
  <c r="I367" i="33"/>
  <c r="G367" i="33"/>
  <c r="E367" i="33"/>
  <c r="C367" i="33"/>
  <c r="D496" i="18"/>
  <c r="X509" i="34" l="1"/>
  <c r="T509" i="34"/>
  <c r="I366" i="33"/>
  <c r="G366" i="33"/>
  <c r="E366" i="33"/>
  <c r="C366" i="33"/>
  <c r="Y502" i="34"/>
  <c r="W502" i="34"/>
  <c r="U502" i="34"/>
  <c r="R502" i="34"/>
  <c r="Q502" i="34"/>
  <c r="P502" i="34"/>
  <c r="V508" i="34" s="1"/>
  <c r="D495" i="18"/>
  <c r="T508" i="34" l="1"/>
  <c r="X508" i="34"/>
  <c r="D429" i="29"/>
  <c r="H429" i="29"/>
  <c r="F429" i="29"/>
  <c r="C429" i="29"/>
  <c r="D428" i="29"/>
  <c r="I365" i="33"/>
  <c r="G365" i="33"/>
  <c r="E365" i="33"/>
  <c r="C365" i="33"/>
  <c r="Y501" i="34"/>
  <c r="W501" i="34"/>
  <c r="U501" i="34"/>
  <c r="R501" i="34"/>
  <c r="Q501" i="34"/>
  <c r="P501" i="34"/>
  <c r="V507" i="34" s="1"/>
  <c r="D494" i="18"/>
  <c r="H428" i="29"/>
  <c r="F428" i="29"/>
  <c r="C428" i="29"/>
  <c r="X507" i="34" l="1"/>
  <c r="T507" i="34"/>
  <c r="P500" i="34"/>
  <c r="V506" i="34" s="1"/>
  <c r="Q500" i="34"/>
  <c r="R500" i="34"/>
  <c r="U500" i="34"/>
  <c r="W500" i="34"/>
  <c r="Y500" i="34"/>
  <c r="G364" i="33"/>
  <c r="I364" i="33"/>
  <c r="E364" i="33"/>
  <c r="C364" i="33"/>
  <c r="H427" i="29"/>
  <c r="F427" i="29"/>
  <c r="D427" i="29"/>
  <c r="C427" i="29"/>
  <c r="D493" i="18"/>
  <c r="X506" i="34" l="1"/>
  <c r="T506" i="34"/>
  <c r="D426" i="29"/>
  <c r="Y499" i="34"/>
  <c r="W499" i="34"/>
  <c r="U499" i="34"/>
  <c r="R499" i="34"/>
  <c r="Q499" i="34"/>
  <c r="P499" i="34"/>
  <c r="V505" i="34" s="1"/>
  <c r="I363" i="33"/>
  <c r="G363" i="33"/>
  <c r="E363" i="33"/>
  <c r="C363" i="33"/>
  <c r="D492" i="18"/>
  <c r="H426" i="29"/>
  <c r="F426" i="29"/>
  <c r="C426" i="29"/>
  <c r="X505" i="34" l="1"/>
  <c r="T505" i="34"/>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Q498" i="34"/>
  <c r="P498" i="34"/>
  <c r="V504" i="34" s="1"/>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Q496" i="34"/>
  <c r="Q497" i="34"/>
  <c r="P496" i="34"/>
  <c r="P497" i="34"/>
  <c r="V503" i="34" s="1"/>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Q495" i="34"/>
  <c r="P495" i="34"/>
  <c r="V501" i="34" s="1"/>
  <c r="D488" i="18"/>
  <c r="T501" i="34" l="1"/>
  <c r="X501" i="34"/>
  <c r="H422" i="29"/>
  <c r="F422" i="29"/>
  <c r="D422" i="29"/>
  <c r="C422" i="29"/>
  <c r="I359" i="33"/>
  <c r="G359" i="33"/>
  <c r="E359" i="33"/>
  <c r="C359" i="33"/>
  <c r="D487" i="18"/>
  <c r="R494" i="34"/>
  <c r="Y494" i="34" l="1"/>
  <c r="W494" i="34"/>
  <c r="U494" i="34"/>
  <c r="Q494" i="34"/>
  <c r="P494" i="34"/>
  <c r="V500" i="34" s="1"/>
  <c r="H421" i="29"/>
  <c r="F421" i="29"/>
  <c r="D421" i="29"/>
  <c r="C421" i="29"/>
  <c r="P493" i="34"/>
  <c r="Q493" i="34"/>
  <c r="R493" i="34"/>
  <c r="U493" i="34"/>
  <c r="W493" i="34"/>
  <c r="Y493" i="34"/>
  <c r="G358" i="33"/>
  <c r="I358" i="33"/>
  <c r="E358" i="33"/>
  <c r="C358" i="33"/>
  <c r="D486" i="18"/>
  <c r="H420" i="29"/>
  <c r="F420" i="29"/>
  <c r="D420" i="29"/>
  <c r="C420" i="29"/>
  <c r="T500" i="34" l="1"/>
  <c r="X500" i="34"/>
  <c r="T499" i="34"/>
  <c r="X499" i="34"/>
  <c r="V499" i="34"/>
  <c r="Y492" i="34"/>
  <c r="W492" i="34"/>
  <c r="U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Q491" i="34"/>
  <c r="P491" i="34"/>
  <c r="V497" i="34" s="1"/>
  <c r="Y490" i="34"/>
  <c r="W490" i="34"/>
  <c r="U490" i="34"/>
  <c r="R490" i="34"/>
  <c r="Q490" i="34"/>
  <c r="P490" i="34"/>
  <c r="Y489" i="34"/>
  <c r="W489" i="34"/>
  <c r="U489" i="34"/>
  <c r="R489" i="34"/>
  <c r="Q489" i="34"/>
  <c r="P489" i="34"/>
  <c r="Y488" i="34"/>
  <c r="W488" i="34"/>
  <c r="U488" i="34"/>
  <c r="R488" i="34"/>
  <c r="Q488" i="34"/>
  <c r="P488" i="34"/>
  <c r="Y487" i="34"/>
  <c r="W487" i="34"/>
  <c r="U487" i="34"/>
  <c r="R487" i="34"/>
  <c r="Q487" i="34"/>
  <c r="P487" i="34"/>
  <c r="Y486" i="34"/>
  <c r="W486" i="34"/>
  <c r="U486" i="34"/>
  <c r="R486" i="34"/>
  <c r="Q486" i="34"/>
  <c r="P486" i="34"/>
  <c r="Y485" i="34"/>
  <c r="W485" i="34"/>
  <c r="U485" i="34"/>
  <c r="R485" i="34"/>
  <c r="Q485" i="34"/>
  <c r="P485" i="34"/>
  <c r="Y484" i="34"/>
  <c r="W484" i="34"/>
  <c r="U484" i="34"/>
  <c r="R484" i="34"/>
  <c r="Q484" i="34"/>
  <c r="P484" i="34"/>
  <c r="Y483" i="34"/>
  <c r="W483" i="34"/>
  <c r="U483" i="34"/>
  <c r="R483" i="34"/>
  <c r="Q483" i="34"/>
  <c r="P483" i="34"/>
  <c r="Y482" i="34"/>
  <c r="W482" i="34"/>
  <c r="U482" i="34"/>
  <c r="R482" i="34"/>
  <c r="Q482" i="34"/>
  <c r="P482" i="34"/>
  <c r="Y481" i="34"/>
  <c r="W481" i="34"/>
  <c r="U481" i="34"/>
  <c r="R481" i="34"/>
  <c r="Q481" i="34"/>
  <c r="P481" i="34"/>
  <c r="Y480" i="34"/>
  <c r="W480" i="34"/>
  <c r="U480" i="34"/>
  <c r="R480" i="34"/>
  <c r="Q480" i="34"/>
  <c r="P480" i="34"/>
  <c r="Y479" i="34"/>
  <c r="W479" i="34"/>
  <c r="U479" i="34"/>
  <c r="R479" i="34"/>
  <c r="Q479" i="34"/>
  <c r="P479" i="34"/>
  <c r="Y478" i="34"/>
  <c r="W478" i="34"/>
  <c r="U478" i="34"/>
  <c r="R478" i="34"/>
  <c r="Q478" i="34"/>
  <c r="P478" i="34"/>
  <c r="Y477" i="34"/>
  <c r="W477" i="34"/>
  <c r="U477" i="34"/>
  <c r="R477" i="34"/>
  <c r="Q477" i="34"/>
  <c r="P477" i="34"/>
  <c r="Y476" i="34"/>
  <c r="W476" i="34"/>
  <c r="U476" i="34"/>
  <c r="R476" i="34"/>
  <c r="Q476" i="34"/>
  <c r="P476" i="34"/>
  <c r="Y475" i="34"/>
  <c r="W475" i="34"/>
  <c r="U475" i="34"/>
  <c r="R475" i="34"/>
  <c r="Q475" i="34"/>
  <c r="P475" i="34"/>
  <c r="Y474" i="34"/>
  <c r="W474" i="34"/>
  <c r="U474" i="34"/>
  <c r="R474" i="34"/>
  <c r="Q474" i="34"/>
  <c r="P474" i="34"/>
  <c r="Y473" i="34"/>
  <c r="W473" i="34"/>
  <c r="U473" i="34"/>
  <c r="R473" i="34"/>
  <c r="Q473" i="34"/>
  <c r="P473" i="34"/>
  <c r="Y472" i="34"/>
  <c r="W472" i="34"/>
  <c r="U472" i="34"/>
  <c r="R472" i="34"/>
  <c r="Q472" i="34"/>
  <c r="P472" i="34"/>
  <c r="Y471" i="34"/>
  <c r="W471" i="34"/>
  <c r="U471" i="34"/>
  <c r="R471" i="34"/>
  <c r="Q471" i="34"/>
  <c r="P471" i="34"/>
  <c r="Y470" i="34"/>
  <c r="W470" i="34"/>
  <c r="U470" i="34"/>
  <c r="R470" i="34"/>
  <c r="Q470" i="34"/>
  <c r="P470" i="34"/>
  <c r="Y469" i="34"/>
  <c r="W469" i="34"/>
  <c r="U469" i="34"/>
  <c r="R469" i="34"/>
  <c r="Q469" i="34"/>
  <c r="P469" i="34"/>
  <c r="Y468" i="34"/>
  <c r="W468" i="34"/>
  <c r="U468" i="34"/>
  <c r="R468" i="34"/>
  <c r="Q468" i="34"/>
  <c r="P468" i="34"/>
  <c r="Y467" i="34"/>
  <c r="W467" i="34"/>
  <c r="U467" i="34"/>
  <c r="R467" i="34"/>
  <c r="Q467" i="34"/>
  <c r="P467" i="34"/>
  <c r="Y466" i="34"/>
  <c r="W466" i="34"/>
  <c r="U466" i="34"/>
  <c r="R466" i="34"/>
  <c r="Q466" i="34"/>
  <c r="P466" i="34"/>
  <c r="Y465" i="34"/>
  <c r="W465" i="34"/>
  <c r="U465" i="34"/>
  <c r="R465" i="34"/>
  <c r="Q465" i="34"/>
  <c r="P465" i="34"/>
  <c r="Y464" i="34"/>
  <c r="W464" i="34"/>
  <c r="U464" i="34"/>
  <c r="R464" i="34"/>
  <c r="Q464" i="34"/>
  <c r="P464" i="34"/>
  <c r="Y463" i="34"/>
  <c r="W463" i="34"/>
  <c r="U463" i="34"/>
  <c r="R463" i="34"/>
  <c r="Q463" i="34"/>
  <c r="P463" i="34"/>
  <c r="Y462" i="34"/>
  <c r="W462" i="34"/>
  <c r="U462" i="34"/>
  <c r="R462" i="34"/>
  <c r="Q462" i="34"/>
  <c r="P462" i="34"/>
  <c r="Y461" i="34"/>
  <c r="W461" i="34"/>
  <c r="U461" i="34"/>
  <c r="R461" i="34"/>
  <c r="Q461" i="34"/>
  <c r="P461" i="34"/>
  <c r="Y460" i="34"/>
  <c r="W460" i="34"/>
  <c r="U460" i="34"/>
  <c r="R460" i="34"/>
  <c r="Q460" i="34"/>
  <c r="P460" i="34"/>
  <c r="Y459" i="34"/>
  <c r="W459" i="34"/>
  <c r="U459" i="34"/>
  <c r="R459" i="34"/>
  <c r="Q459" i="34"/>
  <c r="P459" i="34"/>
  <c r="Y458" i="34"/>
  <c r="W458" i="34"/>
  <c r="U458" i="34"/>
  <c r="R458" i="34"/>
  <c r="Q458" i="34"/>
  <c r="P458" i="34"/>
  <c r="Y457" i="34"/>
  <c r="W457" i="34"/>
  <c r="U457" i="34"/>
  <c r="R457" i="34"/>
  <c r="Q457" i="34"/>
  <c r="P457" i="34"/>
  <c r="Y456" i="34"/>
  <c r="W456" i="34"/>
  <c r="U456" i="34"/>
  <c r="R456" i="34"/>
  <c r="Q456" i="34"/>
  <c r="P456" i="34"/>
  <c r="Y455" i="34"/>
  <c r="W455" i="34"/>
  <c r="U455" i="34"/>
  <c r="R455" i="34"/>
  <c r="Q455" i="34"/>
  <c r="P455" i="34"/>
  <c r="Y454" i="34"/>
  <c r="W454" i="34"/>
  <c r="U454" i="34"/>
  <c r="R454" i="34"/>
  <c r="Q454" i="34"/>
  <c r="P454" i="34"/>
  <c r="Y453" i="34"/>
  <c r="W453" i="34"/>
  <c r="U453" i="34"/>
  <c r="R453" i="34"/>
  <c r="Q453" i="34"/>
  <c r="P453" i="34"/>
  <c r="Y452" i="34"/>
  <c r="W452" i="34"/>
  <c r="U452" i="34"/>
  <c r="R452" i="34"/>
  <c r="Q452" i="34"/>
  <c r="P452" i="34"/>
  <c r="Y451" i="34"/>
  <c r="W451" i="34"/>
  <c r="U451" i="34"/>
  <c r="R451" i="34"/>
  <c r="Q451" i="34"/>
  <c r="P451" i="34"/>
  <c r="Y450" i="34"/>
  <c r="W450" i="34"/>
  <c r="U450" i="34"/>
  <c r="R450" i="34"/>
  <c r="Q450" i="34"/>
  <c r="P450" i="34"/>
  <c r="Y449" i="34"/>
  <c r="W449" i="34"/>
  <c r="U449" i="34"/>
  <c r="R449" i="34"/>
  <c r="Q449" i="34"/>
  <c r="P449" i="34"/>
  <c r="Y448" i="34"/>
  <c r="W448" i="34"/>
  <c r="U448" i="34"/>
  <c r="R448" i="34"/>
  <c r="Q448" i="34"/>
  <c r="P448" i="34"/>
  <c r="Y447" i="34"/>
  <c r="W447" i="34"/>
  <c r="U447" i="34"/>
  <c r="R447" i="34"/>
  <c r="Q447" i="34"/>
  <c r="P447" i="34"/>
  <c r="Y446" i="34"/>
  <c r="W446" i="34"/>
  <c r="U446" i="34"/>
  <c r="R446" i="34"/>
  <c r="Q446" i="34"/>
  <c r="P446" i="34"/>
  <c r="Y445" i="34"/>
  <c r="W445" i="34"/>
  <c r="U445" i="34"/>
  <c r="R445" i="34"/>
  <c r="Q445" i="34"/>
  <c r="P445" i="34"/>
  <c r="Y444" i="34"/>
  <c r="W444" i="34"/>
  <c r="U444" i="34"/>
  <c r="R444" i="34"/>
  <c r="Q444" i="34"/>
  <c r="P444" i="34"/>
  <c r="Y443" i="34"/>
  <c r="W443" i="34"/>
  <c r="U443" i="34"/>
  <c r="R443" i="34"/>
  <c r="Q443" i="34"/>
  <c r="P443" i="34"/>
  <c r="Y442" i="34"/>
  <c r="W442" i="34"/>
  <c r="U442" i="34"/>
  <c r="R442" i="34"/>
  <c r="Q442" i="34"/>
  <c r="P442" i="34"/>
  <c r="Y441" i="34"/>
  <c r="W441" i="34"/>
  <c r="U441" i="34"/>
  <c r="R441" i="34"/>
  <c r="Q441" i="34"/>
  <c r="P441" i="34"/>
  <c r="Y440" i="34"/>
  <c r="W440" i="34"/>
  <c r="U440" i="34"/>
  <c r="R440" i="34"/>
  <c r="Q440" i="34"/>
  <c r="P440" i="34"/>
  <c r="Y439" i="34"/>
  <c r="W439" i="34"/>
  <c r="U439" i="34"/>
  <c r="R439" i="34"/>
  <c r="Q439" i="34"/>
  <c r="P439" i="34"/>
  <c r="Y438" i="34"/>
  <c r="W438" i="34"/>
  <c r="U438" i="34"/>
  <c r="R438" i="34"/>
  <c r="Q438" i="34"/>
  <c r="P438" i="34"/>
  <c r="Y437" i="34"/>
  <c r="W437" i="34"/>
  <c r="U437" i="34"/>
  <c r="R437" i="34"/>
  <c r="Q437" i="34"/>
  <c r="P437" i="34"/>
  <c r="Y436" i="34"/>
  <c r="W436" i="34"/>
  <c r="U436" i="34"/>
  <c r="R436" i="34"/>
  <c r="Q436" i="34"/>
  <c r="P436" i="34"/>
  <c r="Y435" i="34"/>
  <c r="W435" i="34"/>
  <c r="U435" i="34"/>
  <c r="R435" i="34"/>
  <c r="Q435" i="34"/>
  <c r="P435" i="34"/>
  <c r="Y434" i="34"/>
  <c r="W434" i="34"/>
  <c r="U434" i="34"/>
  <c r="R434" i="34"/>
  <c r="Q434" i="34"/>
  <c r="P434" i="34"/>
  <c r="Y433" i="34"/>
  <c r="W433" i="34"/>
  <c r="U433" i="34"/>
  <c r="R433" i="34"/>
  <c r="Q433" i="34"/>
  <c r="P433" i="34"/>
  <c r="Y432" i="34"/>
  <c r="W432" i="34"/>
  <c r="U432" i="34"/>
  <c r="R432" i="34"/>
  <c r="Q432" i="34"/>
  <c r="P432" i="34"/>
  <c r="Y431" i="34"/>
  <c r="W431" i="34"/>
  <c r="U431" i="34"/>
  <c r="R431" i="34"/>
  <c r="Q431" i="34"/>
  <c r="P431" i="34"/>
  <c r="Y430" i="34"/>
  <c r="W430" i="34"/>
  <c r="U430" i="34"/>
  <c r="R430" i="34"/>
  <c r="Q430" i="34"/>
  <c r="P430" i="34"/>
  <c r="Y429" i="34"/>
  <c r="W429" i="34"/>
  <c r="U429" i="34"/>
  <c r="R429" i="34"/>
  <c r="Q429" i="34"/>
  <c r="P429" i="34"/>
  <c r="Y428" i="34"/>
  <c r="W428" i="34"/>
  <c r="U428" i="34"/>
  <c r="R428" i="34"/>
  <c r="Q428" i="34"/>
  <c r="P428" i="34"/>
  <c r="Y427" i="34"/>
  <c r="W427" i="34"/>
  <c r="U427" i="34"/>
  <c r="R427" i="34"/>
  <c r="Q427" i="34"/>
  <c r="P427" i="34"/>
  <c r="Y426" i="34"/>
  <c r="W426" i="34"/>
  <c r="U426" i="34"/>
  <c r="R426" i="34"/>
  <c r="Q426" i="34"/>
  <c r="P426" i="34"/>
  <c r="Y425" i="34"/>
  <c r="W425" i="34"/>
  <c r="U425" i="34"/>
  <c r="R425" i="34"/>
  <c r="Q425" i="34"/>
  <c r="P425" i="34"/>
  <c r="Y424" i="34"/>
  <c r="W424" i="34"/>
  <c r="U424" i="34"/>
  <c r="R424" i="34"/>
  <c r="Q424" i="34"/>
  <c r="P424" i="34"/>
  <c r="Y423" i="34"/>
  <c r="W423" i="34"/>
  <c r="U423" i="34"/>
  <c r="R423" i="34"/>
  <c r="Q423" i="34"/>
  <c r="P423" i="34"/>
  <c r="Y422" i="34"/>
  <c r="W422" i="34"/>
  <c r="U422" i="34"/>
  <c r="R422" i="34"/>
  <c r="Q422" i="34"/>
  <c r="P422" i="34"/>
  <c r="Y421" i="34"/>
  <c r="W421" i="34"/>
  <c r="U421" i="34"/>
  <c r="R421" i="34"/>
  <c r="Q421" i="34"/>
  <c r="P421" i="34"/>
  <c r="Y420" i="34"/>
  <c r="W420" i="34"/>
  <c r="U420" i="34"/>
  <c r="R420" i="34"/>
  <c r="Q420" i="34"/>
  <c r="P420" i="34"/>
  <c r="Y419" i="34"/>
  <c r="W419" i="34"/>
  <c r="U419" i="34"/>
  <c r="R419" i="34"/>
  <c r="Q419" i="34"/>
  <c r="P419" i="34"/>
  <c r="Y418" i="34"/>
  <c r="W418" i="34"/>
  <c r="U418" i="34"/>
  <c r="R418" i="34"/>
  <c r="Q418" i="34"/>
  <c r="P418" i="34"/>
  <c r="Y417" i="34"/>
  <c r="W417" i="34"/>
  <c r="U417" i="34"/>
  <c r="R417" i="34"/>
  <c r="Q417" i="34"/>
  <c r="P417" i="34"/>
  <c r="Y416" i="34"/>
  <c r="W416" i="34"/>
  <c r="U416" i="34"/>
  <c r="R416" i="34"/>
  <c r="Q416" i="34"/>
  <c r="P416" i="34"/>
  <c r="Y415" i="34"/>
  <c r="W415" i="34"/>
  <c r="U415" i="34"/>
  <c r="R415" i="34"/>
  <c r="Q415" i="34"/>
  <c r="P415" i="34"/>
  <c r="Y414" i="34"/>
  <c r="W414" i="34"/>
  <c r="U414" i="34"/>
  <c r="R414" i="34"/>
  <c r="Q414" i="34"/>
  <c r="P414" i="34"/>
  <c r="Y413" i="34"/>
  <c r="W413" i="34"/>
  <c r="U413" i="34"/>
  <c r="R413" i="34"/>
  <c r="Q413" i="34"/>
  <c r="P413" i="34"/>
  <c r="Y412" i="34"/>
  <c r="W412" i="34"/>
  <c r="U412" i="34"/>
  <c r="R412" i="34"/>
  <c r="Q412" i="34"/>
  <c r="P412" i="34"/>
  <c r="Y411" i="34"/>
  <c r="W411" i="34"/>
  <c r="U411" i="34"/>
  <c r="R411" i="34"/>
  <c r="Q411" i="34"/>
  <c r="P411" i="34"/>
  <c r="Y410" i="34"/>
  <c r="W410" i="34"/>
  <c r="U410" i="34"/>
  <c r="R410" i="34"/>
  <c r="Q410" i="34"/>
  <c r="P410" i="34"/>
  <c r="Y409" i="34"/>
  <c r="W409" i="34"/>
  <c r="U409" i="34"/>
  <c r="R409" i="34"/>
  <c r="Q409" i="34"/>
  <c r="P409" i="34"/>
  <c r="Y408" i="34"/>
  <c r="W408" i="34"/>
  <c r="U408" i="34"/>
  <c r="R408" i="34"/>
  <c r="Q408" i="34"/>
  <c r="P408" i="34"/>
  <c r="Y407" i="34"/>
  <c r="W407" i="34"/>
  <c r="U407" i="34"/>
  <c r="R407" i="34"/>
  <c r="Q407" i="34"/>
  <c r="P407" i="34"/>
  <c r="Y406" i="34"/>
  <c r="W406" i="34"/>
  <c r="U406" i="34"/>
  <c r="R406" i="34"/>
  <c r="Q406" i="34"/>
  <c r="P406" i="34"/>
  <c r="Y405" i="34"/>
  <c r="W405" i="34"/>
  <c r="U405" i="34"/>
  <c r="R405" i="34"/>
  <c r="Q405" i="34"/>
  <c r="P405" i="34"/>
  <c r="Y404" i="34"/>
  <c r="W404" i="34"/>
  <c r="U404" i="34"/>
  <c r="R404" i="34"/>
  <c r="Q404" i="34"/>
  <c r="P404" i="34"/>
  <c r="Y403" i="34"/>
  <c r="W403" i="34"/>
  <c r="U403" i="34"/>
  <c r="R403" i="34"/>
  <c r="Q403" i="34"/>
  <c r="P403" i="34"/>
  <c r="Y402" i="34"/>
  <c r="W402" i="34"/>
  <c r="U402" i="34"/>
  <c r="R402" i="34"/>
  <c r="Q402" i="34"/>
  <c r="P402" i="34"/>
  <c r="Y401" i="34"/>
  <c r="W401" i="34"/>
  <c r="U401" i="34"/>
  <c r="R401" i="34"/>
  <c r="Q401" i="34"/>
  <c r="P401" i="34"/>
  <c r="Y400" i="34"/>
  <c r="W400" i="34"/>
  <c r="U400" i="34"/>
  <c r="R400" i="34"/>
  <c r="Q400" i="34"/>
  <c r="P400" i="34"/>
  <c r="Y399" i="34"/>
  <c r="W399" i="34"/>
  <c r="U399" i="34"/>
  <c r="R399" i="34"/>
  <c r="Q399" i="34"/>
  <c r="P399" i="34"/>
  <c r="Y398" i="34"/>
  <c r="W398" i="34"/>
  <c r="U398" i="34"/>
  <c r="R398" i="34"/>
  <c r="Q398" i="34"/>
  <c r="P398" i="34"/>
  <c r="Y397" i="34"/>
  <c r="W397" i="34"/>
  <c r="U397" i="34"/>
  <c r="R397" i="34"/>
  <c r="Q397" i="34"/>
  <c r="P397" i="34"/>
  <c r="Y396" i="34"/>
  <c r="W396" i="34"/>
  <c r="U396" i="34"/>
  <c r="R396" i="34"/>
  <c r="Q396" i="34"/>
  <c r="P396" i="34"/>
  <c r="Y395" i="34"/>
  <c r="W395" i="34"/>
  <c r="U395" i="34"/>
  <c r="R395" i="34"/>
  <c r="Q395" i="34"/>
  <c r="P395" i="34"/>
  <c r="Y394" i="34"/>
  <c r="W394" i="34"/>
  <c r="U394" i="34"/>
  <c r="R394" i="34"/>
  <c r="Q394" i="34"/>
  <c r="P394" i="34"/>
  <c r="Y393" i="34"/>
  <c r="W393" i="34"/>
  <c r="U393" i="34"/>
  <c r="R393" i="34"/>
  <c r="Q393" i="34"/>
  <c r="P393" i="34"/>
  <c r="Y392" i="34"/>
  <c r="W392" i="34"/>
  <c r="U392" i="34"/>
  <c r="R392" i="34"/>
  <c r="Q392" i="34"/>
  <c r="P392" i="34"/>
  <c r="Y391" i="34"/>
  <c r="W391" i="34"/>
  <c r="U391" i="34"/>
  <c r="R391" i="34"/>
  <c r="Q391" i="34"/>
  <c r="P391" i="34"/>
  <c r="Y390" i="34"/>
  <c r="W390" i="34"/>
  <c r="U390" i="34"/>
  <c r="R390" i="34"/>
  <c r="Q390" i="34"/>
  <c r="P390" i="34"/>
  <c r="Y389" i="34"/>
  <c r="W389" i="34"/>
  <c r="U389" i="34"/>
  <c r="R389" i="34"/>
  <c r="Q389" i="34"/>
  <c r="P389" i="34"/>
  <c r="Y388" i="34"/>
  <c r="W388" i="34"/>
  <c r="U388" i="34"/>
  <c r="R388" i="34"/>
  <c r="Q388" i="34"/>
  <c r="P388" i="34"/>
  <c r="Y387" i="34"/>
  <c r="W387" i="34"/>
  <c r="U387" i="34"/>
  <c r="R387" i="34"/>
  <c r="Q387" i="34"/>
  <c r="P387" i="34"/>
  <c r="Y386" i="34"/>
  <c r="W386" i="34"/>
  <c r="U386" i="34"/>
  <c r="R386" i="34"/>
  <c r="Q386" i="34"/>
  <c r="P386" i="34"/>
  <c r="Y385" i="34"/>
  <c r="W385" i="34"/>
  <c r="U385" i="34"/>
  <c r="R385" i="34"/>
  <c r="Q385" i="34"/>
  <c r="P385" i="34"/>
  <c r="Y384" i="34"/>
  <c r="W384" i="34"/>
  <c r="U384" i="34"/>
  <c r="R384" i="34"/>
  <c r="Q384" i="34"/>
  <c r="P384" i="34"/>
  <c r="Y383" i="34"/>
  <c r="W383" i="34"/>
  <c r="U383" i="34"/>
  <c r="R383" i="34"/>
  <c r="Q383" i="34"/>
  <c r="P383" i="34"/>
  <c r="Y382" i="34"/>
  <c r="W382" i="34"/>
  <c r="U382" i="34"/>
  <c r="R382" i="34"/>
  <c r="Q382" i="34"/>
  <c r="P382" i="34"/>
  <c r="Y381" i="34"/>
  <c r="W381" i="34"/>
  <c r="U381" i="34"/>
  <c r="R381" i="34"/>
  <c r="Q381" i="34"/>
  <c r="P381" i="34"/>
  <c r="Y380" i="34"/>
  <c r="W380" i="34"/>
  <c r="U380" i="34"/>
  <c r="R380" i="34"/>
  <c r="Q380" i="34"/>
  <c r="P380" i="34"/>
  <c r="Y379" i="34"/>
  <c r="W379" i="34"/>
  <c r="U379" i="34"/>
  <c r="R379" i="34"/>
  <c r="Q379" i="34"/>
  <c r="P379" i="34"/>
  <c r="Y378" i="34"/>
  <c r="W378" i="34"/>
  <c r="U378" i="34"/>
  <c r="R378" i="34"/>
  <c r="Q378" i="34"/>
  <c r="P378" i="34"/>
  <c r="Y377" i="34"/>
  <c r="W377" i="34"/>
  <c r="U377" i="34"/>
  <c r="R377" i="34"/>
  <c r="Q377" i="34"/>
  <c r="P377" i="34"/>
  <c r="Y376" i="34"/>
  <c r="W376" i="34"/>
  <c r="U376" i="34"/>
  <c r="R376" i="34"/>
  <c r="Q376" i="34"/>
  <c r="P376" i="34"/>
  <c r="Y375" i="34"/>
  <c r="W375" i="34"/>
  <c r="U375" i="34"/>
  <c r="R375" i="34"/>
  <c r="Q375" i="34"/>
  <c r="P375" i="34"/>
  <c r="Y374" i="34"/>
  <c r="W374" i="34"/>
  <c r="U374" i="34"/>
  <c r="R374" i="34"/>
  <c r="Q374" i="34"/>
  <c r="P374" i="34"/>
  <c r="Y373" i="34"/>
  <c r="W373" i="34"/>
  <c r="U373" i="34"/>
  <c r="R373" i="34"/>
  <c r="Q373" i="34"/>
  <c r="P373" i="34"/>
  <c r="Y372" i="34"/>
  <c r="W372" i="34"/>
  <c r="U372" i="34"/>
  <c r="R372" i="34"/>
  <c r="Q372" i="34"/>
  <c r="P372" i="34"/>
  <c r="Y371" i="34"/>
  <c r="W371" i="34"/>
  <c r="U371" i="34"/>
  <c r="R371" i="34"/>
  <c r="Q371" i="34"/>
  <c r="P371" i="34"/>
  <c r="Y370" i="34"/>
  <c r="W370" i="34"/>
  <c r="U370" i="34"/>
  <c r="R370" i="34"/>
  <c r="Q370" i="34"/>
  <c r="P370" i="34"/>
  <c r="Y369" i="34"/>
  <c r="W369" i="34"/>
  <c r="U369" i="34"/>
  <c r="R369" i="34"/>
  <c r="Q369" i="34"/>
  <c r="P369" i="34"/>
  <c r="Y368" i="34"/>
  <c r="W368" i="34"/>
  <c r="U368" i="34"/>
  <c r="R368" i="34"/>
  <c r="Q368" i="34"/>
  <c r="P368" i="34"/>
  <c r="Y367" i="34"/>
  <c r="W367" i="34"/>
  <c r="U367" i="34"/>
  <c r="R367" i="34"/>
  <c r="Q367" i="34"/>
  <c r="P367" i="34"/>
  <c r="Y366" i="34"/>
  <c r="W366" i="34"/>
  <c r="U366" i="34"/>
  <c r="R366" i="34"/>
  <c r="Q366" i="34"/>
  <c r="P366" i="34"/>
  <c r="Y365" i="34"/>
  <c r="W365" i="34"/>
  <c r="U365" i="34"/>
  <c r="R365" i="34"/>
  <c r="Q365" i="34"/>
  <c r="P365" i="34"/>
  <c r="Y364" i="34"/>
  <c r="W364" i="34"/>
  <c r="U364" i="34"/>
  <c r="R364" i="34"/>
  <c r="Q364" i="34"/>
  <c r="P364" i="34"/>
  <c r="Y363" i="34"/>
  <c r="W363" i="34"/>
  <c r="U363" i="34"/>
  <c r="R363" i="34"/>
  <c r="Q363" i="34"/>
  <c r="P363" i="34"/>
  <c r="Y362" i="34"/>
  <c r="W362" i="34"/>
  <c r="U362" i="34"/>
  <c r="R362" i="34"/>
  <c r="Q362" i="34"/>
  <c r="P362" i="34"/>
  <c r="Y361" i="34"/>
  <c r="W361" i="34"/>
  <c r="U361" i="34"/>
  <c r="R361" i="34"/>
  <c r="Q361" i="34"/>
  <c r="P361" i="34"/>
  <c r="Y360" i="34"/>
  <c r="W360" i="34"/>
  <c r="U360" i="34"/>
  <c r="R360" i="34"/>
  <c r="Q360" i="34"/>
  <c r="P360" i="34"/>
  <c r="Y359" i="34"/>
  <c r="W359" i="34"/>
  <c r="U359" i="34"/>
  <c r="R359" i="34"/>
  <c r="Q359" i="34"/>
  <c r="P359" i="34"/>
  <c r="Y358" i="34"/>
  <c r="W358" i="34"/>
  <c r="U358" i="34"/>
  <c r="R358" i="34"/>
  <c r="Q358" i="34"/>
  <c r="P358" i="34"/>
  <c r="Y357" i="34"/>
  <c r="W357" i="34"/>
  <c r="U357" i="34"/>
  <c r="R357" i="34"/>
  <c r="Q357" i="34"/>
  <c r="P357" i="34"/>
  <c r="Y356" i="34"/>
  <c r="W356" i="34"/>
  <c r="U356" i="34"/>
  <c r="R356" i="34"/>
  <c r="Q356" i="34"/>
  <c r="P356" i="34"/>
  <c r="Y355" i="34"/>
  <c r="W355" i="34"/>
  <c r="U355" i="34"/>
  <c r="R355" i="34"/>
  <c r="Q355" i="34"/>
  <c r="P355" i="34"/>
  <c r="Y354" i="34"/>
  <c r="W354" i="34"/>
  <c r="U354" i="34"/>
  <c r="R354" i="34"/>
  <c r="Q354" i="34"/>
  <c r="P354" i="34"/>
  <c r="Y353" i="34"/>
  <c r="W353" i="34"/>
  <c r="U353" i="34"/>
  <c r="R353" i="34"/>
  <c r="Q353" i="34"/>
  <c r="P353" i="34"/>
  <c r="Y352" i="34"/>
  <c r="W352" i="34"/>
  <c r="U352" i="34"/>
  <c r="R352" i="34"/>
  <c r="Q352" i="34"/>
  <c r="P352" i="34"/>
  <c r="Y351" i="34"/>
  <c r="W351" i="34"/>
  <c r="U351" i="34"/>
  <c r="R351" i="34"/>
  <c r="Q351" i="34"/>
  <c r="P351" i="34"/>
  <c r="Y350" i="34"/>
  <c r="W350" i="34"/>
  <c r="U350" i="34"/>
  <c r="R350" i="34"/>
  <c r="Q350" i="34"/>
  <c r="P350" i="34"/>
  <c r="Y349" i="34"/>
  <c r="W349" i="34"/>
  <c r="U349" i="34"/>
  <c r="R349" i="34"/>
  <c r="Q349" i="34"/>
  <c r="P349" i="34"/>
  <c r="Y348" i="34"/>
  <c r="W348" i="34"/>
  <c r="U348" i="34"/>
  <c r="R348" i="34"/>
  <c r="Q348" i="34"/>
  <c r="P348" i="34"/>
  <c r="Y347" i="34"/>
  <c r="W347" i="34"/>
  <c r="U347" i="34"/>
  <c r="R347" i="34"/>
  <c r="Q347" i="34"/>
  <c r="P347" i="34"/>
  <c r="Y346" i="34"/>
  <c r="W346" i="34"/>
  <c r="U346" i="34"/>
  <c r="R346" i="34"/>
  <c r="Q346" i="34"/>
  <c r="P346" i="34"/>
  <c r="Y345" i="34"/>
  <c r="W345" i="34"/>
  <c r="U345" i="34"/>
  <c r="R345" i="34"/>
  <c r="Q345" i="34"/>
  <c r="P345" i="34"/>
  <c r="Y344" i="34"/>
  <c r="W344" i="34"/>
  <c r="U344" i="34"/>
  <c r="R344" i="34"/>
  <c r="Q344" i="34"/>
  <c r="P344" i="34"/>
  <c r="Y343" i="34"/>
  <c r="W343" i="34"/>
  <c r="U343" i="34"/>
  <c r="R343" i="34"/>
  <c r="Q343" i="34"/>
  <c r="P343" i="34"/>
  <c r="Y342" i="34"/>
  <c r="W342" i="34"/>
  <c r="U342" i="34"/>
  <c r="R342" i="34"/>
  <c r="Q342" i="34"/>
  <c r="P342" i="34"/>
  <c r="Y341" i="34"/>
  <c r="W341" i="34"/>
  <c r="U341" i="34"/>
  <c r="R341" i="34"/>
  <c r="Q341" i="34"/>
  <c r="P341" i="34"/>
  <c r="Y340" i="34"/>
  <c r="W340" i="34"/>
  <c r="U340" i="34"/>
  <c r="R340" i="34"/>
  <c r="Q340" i="34"/>
  <c r="P340" i="34"/>
  <c r="Y339" i="34"/>
  <c r="W339" i="34"/>
  <c r="U339" i="34"/>
  <c r="R339" i="34"/>
  <c r="Q339" i="34"/>
  <c r="P339" i="34"/>
  <c r="Y338" i="34"/>
  <c r="W338" i="34"/>
  <c r="U338" i="34"/>
  <c r="R338" i="34"/>
  <c r="Q338" i="34"/>
  <c r="P338" i="34"/>
  <c r="Y337" i="34"/>
  <c r="W337" i="34"/>
  <c r="U337" i="34"/>
  <c r="R337" i="34"/>
  <c r="Q337" i="34"/>
  <c r="P337" i="34"/>
  <c r="Y336" i="34"/>
  <c r="W336" i="34"/>
  <c r="U336" i="34"/>
  <c r="R336" i="34"/>
  <c r="Q336" i="34"/>
  <c r="P336" i="34"/>
  <c r="Y335" i="34"/>
  <c r="W335" i="34"/>
  <c r="U335" i="34"/>
  <c r="R335" i="34"/>
  <c r="Q335" i="34"/>
  <c r="P335" i="34"/>
  <c r="Y334" i="34"/>
  <c r="W334" i="34"/>
  <c r="U334" i="34"/>
  <c r="R334" i="34"/>
  <c r="Q334" i="34"/>
  <c r="P334" i="34"/>
  <c r="Y333" i="34"/>
  <c r="W333" i="34"/>
  <c r="U333" i="34"/>
  <c r="R333" i="34"/>
  <c r="Q333" i="34"/>
  <c r="P333" i="34"/>
  <c r="Y332" i="34"/>
  <c r="W332" i="34"/>
  <c r="U332" i="34"/>
  <c r="R332" i="34"/>
  <c r="Q332" i="34"/>
  <c r="P332" i="34"/>
  <c r="Y331" i="34"/>
  <c r="W331" i="34"/>
  <c r="U331" i="34"/>
  <c r="R331" i="34"/>
  <c r="Q331" i="34"/>
  <c r="P331" i="34"/>
  <c r="Y330" i="34"/>
  <c r="W330" i="34"/>
  <c r="U330" i="34"/>
  <c r="R330" i="34"/>
  <c r="Q330" i="34"/>
  <c r="P330" i="34"/>
  <c r="Y329" i="34"/>
  <c r="W329" i="34"/>
  <c r="U329" i="34"/>
  <c r="R329" i="34"/>
  <c r="Q329" i="34"/>
  <c r="P329" i="34"/>
  <c r="Y328" i="34"/>
  <c r="W328" i="34"/>
  <c r="U328" i="34"/>
  <c r="R328" i="34"/>
  <c r="Q328" i="34"/>
  <c r="P328" i="34"/>
  <c r="Y327" i="34"/>
  <c r="W327" i="34"/>
  <c r="U327" i="34"/>
  <c r="R327" i="34"/>
  <c r="Q327" i="34"/>
  <c r="P327" i="34"/>
  <c r="Y326" i="34"/>
  <c r="W326" i="34"/>
  <c r="U326" i="34"/>
  <c r="R326" i="34"/>
  <c r="Q326" i="34"/>
  <c r="P326" i="34"/>
  <c r="Y325" i="34"/>
  <c r="W325" i="34"/>
  <c r="U325" i="34"/>
  <c r="R325" i="34"/>
  <c r="Q325" i="34"/>
  <c r="P325" i="34"/>
  <c r="Y324" i="34"/>
  <c r="W324" i="34"/>
  <c r="U324" i="34"/>
  <c r="R324" i="34"/>
  <c r="Q324" i="34"/>
  <c r="P324" i="34"/>
  <c r="Y323" i="34"/>
  <c r="W323" i="34"/>
  <c r="U323" i="34"/>
  <c r="R323" i="34"/>
  <c r="Q323" i="34"/>
  <c r="P323" i="34"/>
  <c r="Y322" i="34"/>
  <c r="W322" i="34"/>
  <c r="U322" i="34"/>
  <c r="R322" i="34"/>
  <c r="Q322" i="34"/>
  <c r="P322" i="34"/>
  <c r="Y321" i="34"/>
  <c r="W321" i="34"/>
  <c r="U321" i="34"/>
  <c r="R321" i="34"/>
  <c r="Q321" i="34"/>
  <c r="P321" i="34"/>
  <c r="Y320" i="34"/>
  <c r="W320" i="34"/>
  <c r="U320" i="34"/>
  <c r="R320" i="34"/>
  <c r="Q320" i="34"/>
  <c r="P320" i="34"/>
  <c r="Y319" i="34"/>
  <c r="W319" i="34"/>
  <c r="U319" i="34"/>
  <c r="R319" i="34"/>
  <c r="Q319" i="34"/>
  <c r="P319" i="34"/>
  <c r="Y318" i="34"/>
  <c r="W318" i="34"/>
  <c r="U318" i="34"/>
  <c r="R318" i="34"/>
  <c r="Q318" i="34"/>
  <c r="P318" i="34"/>
  <c r="Y317" i="34"/>
  <c r="W317" i="34"/>
  <c r="U317" i="34"/>
  <c r="R317" i="34"/>
  <c r="Q317" i="34"/>
  <c r="P317" i="34"/>
  <c r="Y316" i="34"/>
  <c r="W316" i="34"/>
  <c r="U316" i="34"/>
  <c r="R316" i="34"/>
  <c r="Q316" i="34"/>
  <c r="P316" i="34"/>
  <c r="Y315" i="34"/>
  <c r="W315" i="34"/>
  <c r="U315" i="34"/>
  <c r="R315" i="34"/>
  <c r="Q315" i="34"/>
  <c r="P315" i="34"/>
  <c r="Y314" i="34"/>
  <c r="W314" i="34"/>
  <c r="U314" i="34"/>
  <c r="R314" i="34"/>
  <c r="Q314" i="34"/>
  <c r="P314" i="34"/>
  <c r="Y313" i="34"/>
  <c r="W313" i="34"/>
  <c r="U313" i="34"/>
  <c r="R313" i="34"/>
  <c r="Q313" i="34"/>
  <c r="P313" i="34"/>
  <c r="Y312" i="34"/>
  <c r="W312" i="34"/>
  <c r="U312" i="34"/>
  <c r="R312" i="34"/>
  <c r="Q312" i="34"/>
  <c r="P312" i="34"/>
  <c r="Y311" i="34"/>
  <c r="W311" i="34"/>
  <c r="U311" i="34"/>
  <c r="R311" i="34"/>
  <c r="Q311" i="34"/>
  <c r="P311" i="34"/>
  <c r="Y310" i="34"/>
  <c r="W310" i="34"/>
  <c r="U310" i="34"/>
  <c r="R310" i="34"/>
  <c r="Q310" i="34"/>
  <c r="P310" i="34"/>
  <c r="Y309" i="34"/>
  <c r="W309" i="34"/>
  <c r="U309" i="34"/>
  <c r="R309" i="34"/>
  <c r="Q309" i="34"/>
  <c r="P309" i="34"/>
  <c r="Y308" i="34"/>
  <c r="W308" i="34"/>
  <c r="U308" i="34"/>
  <c r="R308" i="34"/>
  <c r="Q308" i="34"/>
  <c r="P308" i="34"/>
  <c r="Y307" i="34"/>
  <c r="W307" i="34"/>
  <c r="U307" i="34"/>
  <c r="R307" i="34"/>
  <c r="Q307" i="34"/>
  <c r="P307" i="34"/>
  <c r="Y306" i="34"/>
  <c r="W306" i="34"/>
  <c r="U306" i="34"/>
  <c r="R306" i="34"/>
  <c r="Q306" i="34"/>
  <c r="P306" i="34"/>
  <c r="Y305" i="34"/>
  <c r="W305" i="34"/>
  <c r="U305" i="34"/>
  <c r="R305" i="34"/>
  <c r="Q305" i="34"/>
  <c r="P305" i="34"/>
  <c r="Y304" i="34"/>
  <c r="W304" i="34"/>
  <c r="U304" i="34"/>
  <c r="R304" i="34"/>
  <c r="Q304" i="34"/>
  <c r="P304" i="34"/>
  <c r="Y303" i="34"/>
  <c r="W303" i="34"/>
  <c r="U303" i="34"/>
  <c r="R303" i="34"/>
  <c r="Q303" i="34"/>
  <c r="P303" i="34"/>
  <c r="Y302" i="34"/>
  <c r="W302" i="34"/>
  <c r="U302" i="34"/>
  <c r="R302" i="34"/>
  <c r="Q302" i="34"/>
  <c r="P302" i="34"/>
  <c r="Y301" i="34"/>
  <c r="W301" i="34"/>
  <c r="U301" i="34"/>
  <c r="R301" i="34"/>
  <c r="Q301" i="34"/>
  <c r="P301" i="34"/>
  <c r="Y300" i="34"/>
  <c r="W300" i="34"/>
  <c r="U300" i="34"/>
  <c r="R300" i="34"/>
  <c r="Q300" i="34"/>
  <c r="P300" i="34"/>
  <c r="Y299" i="34"/>
  <c r="W299" i="34"/>
  <c r="U299" i="34"/>
  <c r="R299" i="34"/>
  <c r="Q299" i="34"/>
  <c r="P299" i="34"/>
  <c r="Y298" i="34"/>
  <c r="W298" i="34"/>
  <c r="U298" i="34"/>
  <c r="R298" i="34"/>
  <c r="Q298" i="34"/>
  <c r="P298" i="34"/>
  <c r="Y297" i="34"/>
  <c r="W297" i="34"/>
  <c r="U297" i="34"/>
  <c r="R297" i="34"/>
  <c r="Q297" i="34"/>
  <c r="P297" i="34"/>
  <c r="Y296" i="34"/>
  <c r="W296" i="34"/>
  <c r="U296" i="34"/>
  <c r="R296" i="34"/>
  <c r="Q296" i="34"/>
  <c r="P296" i="34"/>
  <c r="Y295" i="34"/>
  <c r="W295" i="34"/>
  <c r="U295" i="34"/>
  <c r="R295" i="34"/>
  <c r="Q295" i="34"/>
  <c r="P295" i="34"/>
  <c r="Y294" i="34"/>
  <c r="W294" i="34"/>
  <c r="U294" i="34"/>
  <c r="R294" i="34"/>
  <c r="Q294" i="34"/>
  <c r="P294" i="34"/>
  <c r="Y293" i="34"/>
  <c r="W293" i="34"/>
  <c r="U293" i="34"/>
  <c r="R293" i="34"/>
  <c r="Q293" i="34"/>
  <c r="P293" i="34"/>
  <c r="Y292" i="34"/>
  <c r="W292" i="34"/>
  <c r="U292" i="34"/>
  <c r="R292" i="34"/>
  <c r="Q292" i="34"/>
  <c r="P292" i="34"/>
  <c r="Y291" i="34"/>
  <c r="W291" i="34"/>
  <c r="U291" i="34"/>
  <c r="R291" i="34"/>
  <c r="Q291" i="34"/>
  <c r="P291" i="34"/>
  <c r="Y290" i="34"/>
  <c r="W290" i="34"/>
  <c r="U290" i="34"/>
  <c r="R290" i="34"/>
  <c r="Q290" i="34"/>
  <c r="P290" i="34"/>
  <c r="Y289" i="34"/>
  <c r="W289" i="34"/>
  <c r="U289" i="34"/>
  <c r="R289" i="34"/>
  <c r="Q289" i="34"/>
  <c r="P289" i="34"/>
  <c r="Y288" i="34"/>
  <c r="W288" i="34"/>
  <c r="U288" i="34"/>
  <c r="R288" i="34"/>
  <c r="Q288" i="34"/>
  <c r="P288" i="34"/>
  <c r="Y287" i="34"/>
  <c r="W287" i="34"/>
  <c r="U287" i="34"/>
  <c r="R287" i="34"/>
  <c r="Q287" i="34"/>
  <c r="P287" i="34"/>
  <c r="Y286" i="34"/>
  <c r="W286" i="34"/>
  <c r="U286" i="34"/>
  <c r="R286" i="34"/>
  <c r="Q286" i="34"/>
  <c r="P286" i="34"/>
  <c r="Y285" i="34"/>
  <c r="W285" i="34"/>
  <c r="U285" i="34"/>
  <c r="R285" i="34"/>
  <c r="Q285" i="34"/>
  <c r="P285" i="34"/>
  <c r="Y284" i="34"/>
  <c r="W284" i="34"/>
  <c r="U284" i="34"/>
  <c r="R284" i="34"/>
  <c r="Q284" i="34"/>
  <c r="P284" i="34"/>
  <c r="Y283" i="34"/>
  <c r="W283" i="34"/>
  <c r="U283" i="34"/>
  <c r="R283" i="34"/>
  <c r="Q283" i="34"/>
  <c r="P283" i="34"/>
  <c r="Y282" i="34"/>
  <c r="W282" i="34"/>
  <c r="U282" i="34"/>
  <c r="R282" i="34"/>
  <c r="Q282" i="34"/>
  <c r="P282" i="34"/>
  <c r="Y281" i="34"/>
  <c r="W281" i="34"/>
  <c r="U281" i="34"/>
  <c r="R281" i="34"/>
  <c r="Q281" i="34"/>
  <c r="P281" i="34"/>
  <c r="Y280" i="34"/>
  <c r="W280" i="34"/>
  <c r="U280" i="34"/>
  <c r="R280" i="34"/>
  <c r="Q280" i="34"/>
  <c r="P280" i="34"/>
  <c r="Y279" i="34"/>
  <c r="W279" i="34"/>
  <c r="U279" i="34"/>
  <c r="R279" i="34"/>
  <c r="Q279" i="34"/>
  <c r="P279" i="34"/>
  <c r="Y278" i="34"/>
  <c r="W278" i="34"/>
  <c r="U278" i="34"/>
  <c r="R278" i="34"/>
  <c r="Q278" i="34"/>
  <c r="P278" i="34"/>
  <c r="Y277" i="34"/>
  <c r="W277" i="34"/>
  <c r="U277" i="34"/>
  <c r="R277" i="34"/>
  <c r="Q277" i="34"/>
  <c r="P277" i="34"/>
  <c r="Y276" i="34"/>
  <c r="W276" i="34"/>
  <c r="U276" i="34"/>
  <c r="R276" i="34"/>
  <c r="Q276" i="34"/>
  <c r="P276" i="34"/>
  <c r="Y275" i="34"/>
  <c r="W275" i="34"/>
  <c r="U275" i="34"/>
  <c r="R275" i="34"/>
  <c r="Q275" i="34"/>
  <c r="P275" i="34"/>
  <c r="Y274" i="34"/>
  <c r="W274" i="34"/>
  <c r="U274" i="34"/>
  <c r="R274" i="34"/>
  <c r="Q274" i="34"/>
  <c r="P274" i="34"/>
  <c r="Y273" i="34"/>
  <c r="W273" i="34"/>
  <c r="U273" i="34"/>
  <c r="R273" i="34"/>
  <c r="Q273" i="34"/>
  <c r="P273" i="34"/>
  <c r="Y272" i="34"/>
  <c r="W272" i="34"/>
  <c r="U272" i="34"/>
  <c r="R272" i="34"/>
  <c r="Q272" i="34"/>
  <c r="P272" i="34"/>
  <c r="Y271" i="34"/>
  <c r="W271" i="34"/>
  <c r="U271" i="34"/>
  <c r="R271" i="34"/>
  <c r="Q271" i="34"/>
  <c r="P271" i="34"/>
  <c r="Y270" i="34"/>
  <c r="W270" i="34"/>
  <c r="U270" i="34"/>
  <c r="R270" i="34"/>
  <c r="Q270" i="34"/>
  <c r="P270" i="34"/>
  <c r="Y269" i="34"/>
  <c r="W269" i="34"/>
  <c r="U269" i="34"/>
  <c r="R269" i="34"/>
  <c r="Q269" i="34"/>
  <c r="P269" i="34"/>
  <c r="Y268" i="34"/>
  <c r="W268" i="34"/>
  <c r="U268" i="34"/>
  <c r="R268" i="34"/>
  <c r="Q268" i="34"/>
  <c r="P268" i="34"/>
  <c r="Y267" i="34"/>
  <c r="W267" i="34"/>
  <c r="U267" i="34"/>
  <c r="R267" i="34"/>
  <c r="Q267" i="34"/>
  <c r="P267" i="34"/>
  <c r="Y266" i="34"/>
  <c r="W266" i="34"/>
  <c r="U266" i="34"/>
  <c r="R266" i="34"/>
  <c r="Q266" i="34"/>
  <c r="P266" i="34"/>
  <c r="Y265" i="34"/>
  <c r="W265" i="34"/>
  <c r="U265" i="34"/>
  <c r="R265" i="34"/>
  <c r="Q265" i="34"/>
  <c r="P265" i="34"/>
  <c r="Y264" i="34"/>
  <c r="W264" i="34"/>
  <c r="U264" i="34"/>
  <c r="R264" i="34"/>
  <c r="Q264" i="34"/>
  <c r="P264" i="34"/>
  <c r="Y263" i="34"/>
  <c r="W263" i="34"/>
  <c r="U263" i="34"/>
  <c r="R263" i="34"/>
  <c r="Q263" i="34"/>
  <c r="P263" i="34"/>
  <c r="Y262" i="34"/>
  <c r="W262" i="34"/>
  <c r="U262" i="34"/>
  <c r="R262" i="34"/>
  <c r="Q262" i="34"/>
  <c r="P262" i="34"/>
  <c r="Y261" i="34"/>
  <c r="W261" i="34"/>
  <c r="U261" i="34"/>
  <c r="R261" i="34"/>
  <c r="Q261" i="34"/>
  <c r="P261" i="34"/>
  <c r="Y260" i="34"/>
  <c r="W260" i="34"/>
  <c r="U260" i="34"/>
  <c r="R260" i="34"/>
  <c r="Q260" i="34"/>
  <c r="P260" i="34"/>
  <c r="Y259" i="34"/>
  <c r="W259" i="34"/>
  <c r="U259" i="34"/>
  <c r="R259" i="34"/>
  <c r="Q259" i="34"/>
  <c r="P259" i="34"/>
  <c r="Y258" i="34"/>
  <c r="W258" i="34"/>
  <c r="U258" i="34"/>
  <c r="R258" i="34"/>
  <c r="Q258" i="34"/>
  <c r="P258" i="34"/>
  <c r="Y257" i="34"/>
  <c r="W257" i="34"/>
  <c r="U257" i="34"/>
  <c r="R257" i="34"/>
  <c r="Q257" i="34"/>
  <c r="P257" i="34"/>
  <c r="Y256" i="34"/>
  <c r="W256" i="34"/>
  <c r="U256" i="34"/>
  <c r="R256" i="34"/>
  <c r="Q256" i="34"/>
  <c r="P256" i="34"/>
  <c r="Y255" i="34"/>
  <c r="W255" i="34"/>
  <c r="U255" i="34"/>
  <c r="R255" i="34"/>
  <c r="Q255" i="34"/>
  <c r="P255" i="34"/>
  <c r="Y254" i="34"/>
  <c r="W254" i="34"/>
  <c r="U254" i="34"/>
  <c r="R254" i="34"/>
  <c r="Q254" i="34"/>
  <c r="P254" i="34"/>
  <c r="Y253" i="34"/>
  <c r="W253" i="34"/>
  <c r="U253" i="34"/>
  <c r="R253" i="34"/>
  <c r="Q253" i="34"/>
  <c r="P253" i="34"/>
  <c r="Y252" i="34"/>
  <c r="W252" i="34"/>
  <c r="U252" i="34"/>
  <c r="R252" i="34"/>
  <c r="Q252" i="34"/>
  <c r="P252" i="34"/>
  <c r="Y251" i="34"/>
  <c r="W251" i="34"/>
  <c r="U251" i="34"/>
  <c r="R251" i="34"/>
  <c r="Q251" i="34"/>
  <c r="P251" i="34"/>
  <c r="Y250" i="34"/>
  <c r="W250" i="34"/>
  <c r="U250" i="34"/>
  <c r="R250" i="34"/>
  <c r="Q250" i="34"/>
  <c r="P250" i="34"/>
  <c r="Y249" i="34"/>
  <c r="W249" i="34"/>
  <c r="U249" i="34"/>
  <c r="R249" i="34"/>
  <c r="Q249" i="34"/>
  <c r="P249" i="34"/>
  <c r="Y248" i="34"/>
  <c r="W248" i="34"/>
  <c r="U248" i="34"/>
  <c r="R248" i="34"/>
  <c r="Q248" i="34"/>
  <c r="P248" i="34"/>
  <c r="Y247" i="34"/>
  <c r="W247" i="34"/>
  <c r="U247" i="34"/>
  <c r="R247" i="34"/>
  <c r="Q247" i="34"/>
  <c r="P247" i="34"/>
  <c r="Y246" i="34"/>
  <c r="W246" i="34"/>
  <c r="U246" i="34"/>
  <c r="R246" i="34"/>
  <c r="Q246" i="34"/>
  <c r="P246" i="34"/>
  <c r="Y245" i="34"/>
  <c r="W245" i="34"/>
  <c r="U245" i="34"/>
  <c r="R245" i="34"/>
  <c r="Q245" i="34"/>
  <c r="P245" i="34"/>
  <c r="Y244" i="34"/>
  <c r="W244" i="34"/>
  <c r="U244" i="34"/>
  <c r="R244" i="34"/>
  <c r="Q244" i="34"/>
  <c r="P244" i="34"/>
  <c r="Y243" i="34"/>
  <c r="W243" i="34"/>
  <c r="U243" i="34"/>
  <c r="R243" i="34"/>
  <c r="Q243" i="34"/>
  <c r="P243" i="34"/>
  <c r="Y242" i="34"/>
  <c r="W242" i="34"/>
  <c r="U242" i="34"/>
  <c r="R242" i="34"/>
  <c r="Q242" i="34"/>
  <c r="P242" i="34"/>
  <c r="Y241" i="34"/>
  <c r="W241" i="34"/>
  <c r="U241" i="34"/>
  <c r="R241" i="34"/>
  <c r="Q241" i="34"/>
  <c r="P241" i="34"/>
  <c r="Y240" i="34"/>
  <c r="W240" i="34"/>
  <c r="U240" i="34"/>
  <c r="R240" i="34"/>
  <c r="Q240" i="34"/>
  <c r="P240" i="34"/>
  <c r="Y239" i="34"/>
  <c r="W239" i="34"/>
  <c r="U239" i="34"/>
  <c r="R239" i="34"/>
  <c r="Q239" i="34"/>
  <c r="P239" i="34"/>
  <c r="Y238" i="34"/>
  <c r="W238" i="34"/>
  <c r="U238" i="34"/>
  <c r="R238" i="34"/>
  <c r="Q238" i="34"/>
  <c r="P238" i="34"/>
  <c r="Y237" i="34"/>
  <c r="W237" i="34"/>
  <c r="U237" i="34"/>
  <c r="R237" i="34"/>
  <c r="Q237" i="34"/>
  <c r="P237" i="34"/>
  <c r="Y236" i="34"/>
  <c r="W236" i="34"/>
  <c r="U236" i="34"/>
  <c r="R236" i="34"/>
  <c r="Q236" i="34"/>
  <c r="P236" i="34"/>
  <c r="Y235" i="34"/>
  <c r="W235" i="34"/>
  <c r="U235" i="34"/>
  <c r="R235" i="34"/>
  <c r="Q235" i="34"/>
  <c r="P235" i="34"/>
  <c r="Y234" i="34"/>
  <c r="W234" i="34"/>
  <c r="U234" i="34"/>
  <c r="R234" i="34"/>
  <c r="Q234" i="34"/>
  <c r="P234" i="34"/>
  <c r="Y233" i="34"/>
  <c r="W233" i="34"/>
  <c r="U233" i="34"/>
  <c r="R233" i="34"/>
  <c r="Q233" i="34"/>
  <c r="P233" i="34"/>
  <c r="Y232" i="34"/>
  <c r="W232" i="34"/>
  <c r="U232" i="34"/>
  <c r="R232" i="34"/>
  <c r="Q232" i="34"/>
  <c r="P232" i="34"/>
  <c r="Y231" i="34"/>
  <c r="W231" i="34"/>
  <c r="U231" i="34"/>
  <c r="R231" i="34"/>
  <c r="Q231" i="34"/>
  <c r="P231" i="34"/>
  <c r="Y230" i="34"/>
  <c r="W230" i="34"/>
  <c r="U230" i="34"/>
  <c r="R230" i="34"/>
  <c r="Q230" i="34"/>
  <c r="P230" i="34"/>
  <c r="Y229" i="34"/>
  <c r="W229" i="34"/>
  <c r="U229" i="34"/>
  <c r="R229" i="34"/>
  <c r="Q229" i="34"/>
  <c r="P229" i="34"/>
  <c r="Y228" i="34"/>
  <c r="W228" i="34"/>
  <c r="U228" i="34"/>
  <c r="R228" i="34"/>
  <c r="Q228" i="34"/>
  <c r="P228" i="34"/>
  <c r="Y227" i="34"/>
  <c r="W227" i="34"/>
  <c r="U227" i="34"/>
  <c r="R227" i="34"/>
  <c r="Q227" i="34"/>
  <c r="P227" i="34"/>
  <c r="Y226" i="34"/>
  <c r="W226" i="34"/>
  <c r="U226" i="34"/>
  <c r="R226" i="34"/>
  <c r="Q226" i="34"/>
  <c r="P226" i="34"/>
  <c r="Y225" i="34"/>
  <c r="W225" i="34"/>
  <c r="U225" i="34"/>
  <c r="R225" i="34"/>
  <c r="Q225" i="34"/>
  <c r="P225" i="34"/>
  <c r="Y224" i="34"/>
  <c r="W224" i="34"/>
  <c r="U224" i="34"/>
  <c r="R224" i="34"/>
  <c r="Q224" i="34"/>
  <c r="P224" i="34"/>
  <c r="Y223" i="34"/>
  <c r="W223" i="34"/>
  <c r="U223" i="34"/>
  <c r="R223" i="34"/>
  <c r="Q223" i="34"/>
  <c r="P223" i="34"/>
  <c r="Y222" i="34"/>
  <c r="W222" i="34"/>
  <c r="U222" i="34"/>
  <c r="R222" i="34"/>
  <c r="Q222" i="34"/>
  <c r="P222" i="34"/>
  <c r="Y221" i="34"/>
  <c r="W221" i="34"/>
  <c r="U221" i="34"/>
  <c r="R221" i="34"/>
  <c r="Q221" i="34"/>
  <c r="P221" i="34"/>
  <c r="Y220" i="34"/>
  <c r="W220" i="34"/>
  <c r="U220" i="34"/>
  <c r="R220" i="34"/>
  <c r="Q220" i="34"/>
  <c r="P220" i="34"/>
  <c r="Y219" i="34"/>
  <c r="W219" i="34"/>
  <c r="U219" i="34"/>
  <c r="R219" i="34"/>
  <c r="Q219" i="34"/>
  <c r="P219" i="34"/>
  <c r="Y218" i="34"/>
  <c r="W218" i="34"/>
  <c r="U218" i="34"/>
  <c r="R218" i="34"/>
  <c r="Q218" i="34"/>
  <c r="P218" i="34"/>
  <c r="Y217" i="34"/>
  <c r="W217" i="34"/>
  <c r="U217" i="34"/>
  <c r="R217" i="34"/>
  <c r="Q217" i="34"/>
  <c r="P217" i="34"/>
  <c r="Y216" i="34"/>
  <c r="W216" i="34"/>
  <c r="U216" i="34"/>
  <c r="R216" i="34"/>
  <c r="Q216" i="34"/>
  <c r="P216" i="34"/>
  <c r="Y215" i="34"/>
  <c r="W215" i="34"/>
  <c r="U215" i="34"/>
  <c r="R215" i="34"/>
  <c r="Q215" i="34"/>
  <c r="P215" i="34"/>
  <c r="Y214" i="34"/>
  <c r="W214" i="34"/>
  <c r="U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H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<sst xmlns="http://schemas.openxmlformats.org/spreadsheetml/2006/main" count="67983" uniqueCount="1107">
  <si>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</si>
  <si>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</si>
  <si>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</si>
  <si>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</si>
  <si>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</si>
  <si>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</si>
  <si>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</si>
  <si>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</si>
  <si>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</si>
  <si>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</si>
  <si>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</si>
  <si>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</si>
  <si>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</si>
  <si>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</si>
  <si>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</si>
  <si>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</si>
  <si>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</si>
  <si>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</si>
  <si>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</si>
  <si>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</si>
  <si>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</si>
  <si>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</si>
  <si>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</si>
  <si>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</si>
  <si>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</si>
  <si>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</si>
  <si>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</si>
  <si>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</si>
  <si>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</si>
  <si>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</si>
  <si>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</si>
  <si>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</si>
  <si>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</si>
  <si>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</si>
  <si>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</si>
  <si>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</si>
  <si>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</si>
  <si>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</si>
  <si>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</si>
  <si>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</si>
  <si>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</si>
  <si>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</si>
  <si>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</si>
  <si>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</si>
  <si>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</si>
  <si>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</si>
  <si>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</si>
  <si>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</si>
  <si>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</si>
  <si>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</si>
  <si>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</si>
  <si>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</si>
  <si>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</si>
  <si>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</si>
  <si>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</si>
  <si>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</si>
  <si>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</si>
  <si>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</si>
  <si>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</si>
  <si>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</si>
  <si>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</si>
  <si>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</si>
  <si>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</si>
  <si>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</si>
  <si>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</si>
  <si>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</si>
  <si>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</si>
  <si>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</si>
  <si>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</si>
  <si>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</si>
  <si>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</si>
  <si>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</si>
  <si>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</si>
  <si>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</si>
  <si>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</si>
  <si>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</si>
  <si>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</si>
  <si>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</si>
  <si>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</si>
  <si>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</si>
  <si>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</si>
  <si>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</si>
  <si>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</si>
  <si>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</si>
  <si>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</si>
  <si>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</si>
  <si>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</si>
  <si>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</si>
  <si>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</si>
  <si>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</si>
  <si>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</si>
  <si>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</si>
  <si>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</si>
  <si>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</si>
  <si>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</si>
  <si>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</si>
  <si>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</si>
  <si>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</si>
  <si>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</si>
  <si>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</si>
  <si>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</si>
  <si>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</si>
  <si>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</si>
  <si>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</si>
  <si>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</si>
  <si>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</si>
  <si>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</si>
  <si>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</si>
  <si>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</si>
  <si>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</si>
  <si>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</si>
  <si>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</si>
  <si>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</si>
  <si>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</si>
  <si>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</si>
  <si>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</si>
  <si>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</si>
  <si>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</si>
  <si>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</si>
  <si>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</si>
  <si>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</si>
  <si>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</si>
  <si>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</si>
  <si>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</si>
  <si>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</si>
  <si>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</si>
  <si>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</si>
  <si>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</si>
  <si>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</si>
  <si>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</si>
  <si>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</si>
  <si>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</si>
  <si>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</si>
  <si>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</si>
  <si>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</si>
  <si>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</si>
  <si>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</si>
  <si>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</si>
  <si>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</si>
  <si>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</si>
  <si>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</si>
  <si>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</si>
  <si>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</si>
  <si>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</si>
  <si>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</si>
  <si>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</si>
  <si>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</si>
  <si>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</si>
  <si>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</si>
  <si>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</si>
  <si>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</si>
  <si>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</si>
  <si>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</si>
  <si>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</si>
  <si>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</si>
  <si>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</si>
  <si>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</si>
  <si>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</si>
  <si>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</si>
  <si>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</si>
  <si>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</si>
  <si>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</si>
  <si>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</si>
  <si>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</si>
  <si>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</si>
  <si>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</si>
  <si>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</si>
  <si>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</si>
  <si>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</si>
  <si>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</si>
  <si>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</si>
  <si>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</si>
  <si>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</si>
  <si>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</si>
  <si>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</si>
  <si>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</si>
  <si>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</si>
  <si>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</si>
  <si>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</si>
  <si>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</si>
  <si>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</si>
  <si>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</si>
  <si>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</si>
  <si>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</si>
  <si>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</si>
  <si>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</si>
  <si>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</si>
  <si>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</si>
  <si>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</si>
  <si>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</si>
  <si>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</si>
  <si>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</si>
  <si>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</si>
  <si>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</si>
  <si>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</si>
  <si>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</si>
  <si>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</si>
  <si>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</si>
  <si>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</si>
  <si>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</si>
  <si>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</si>
  <si>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</si>
  <si>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</si>
  <si>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</si>
  <si>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</si>
  <si>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</si>
  <si>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</si>
  <si>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</si>
  <si>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</si>
  <si>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</si>
  <si>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</si>
  <si>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</si>
  <si>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</si>
  <si>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</si>
  <si>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</si>
  <si>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</si>
  <si>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</si>
  <si>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</si>
  <si>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</si>
  <si>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</si>
  <si>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</si>
  <si>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</si>
  <si>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</si>
  <si>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</si>
  <si>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</si>
  <si>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</si>
  <si>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</si>
  <si>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</si>
  <si>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</si>
  <si>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</si>
  <si>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</si>
  <si>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</si>
  <si>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</si>
  <si>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</si>
  <si>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</si>
  <si>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</si>
  <si>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</si>
  <si>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</si>
  <si>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</si>
  <si>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</si>
  <si>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</si>
  <si>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</si>
  <si>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</si>
  <si>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</si>
  <si>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</si>
  <si>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</si>
  <si>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</si>
  <si>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</si>
  <si>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</si>
  <si>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</si>
  <si>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</si>
  <si>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</si>
  <si>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</si>
  <si>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</si>
  <si>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</si>
  <si>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</si>
  <si>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</si>
  <si>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</si>
  <si>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</si>
  <si>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</si>
  <si>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</si>
  <si>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</si>
  <si>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</si>
  <si>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</si>
  <si>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</si>
  <si>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</si>
  <si>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</si>
  <si>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</si>
  <si>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</si>
  <si>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</si>
  <si>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</si>
  <si>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</si>
  <si>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</si>
  <si>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</si>
  <si>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</si>
  <si>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</si>
  <si>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</si>
  <si>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</si>
  <si>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</si>
  <si>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</si>
  <si>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</si>
  <si>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</si>
  <si>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</si>
  <si>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</si>
  <si>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</si>
  <si>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</si>
  <si>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</si>
  <si>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</si>
  <si>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</si>
  <si>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</si>
  <si>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</si>
  <si>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</si>
  <si>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</si>
  <si>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</si>
  <si>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</si>
  <si>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</si>
  <si>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</si>
  <si>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</si>
  <si>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</si>
  <si>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</si>
  <si>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</si>
  <si>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</si>
  <si>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</si>
  <si>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</si>
  <si>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</si>
  <si>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</si>
  <si>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</si>
  <si>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</si>
  <si>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</si>
  <si>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</si>
  <si>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</si>
  <si>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</si>
  <si>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</si>
  <si>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</si>
  <si>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</si>
  <si>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</si>
  <si>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</si>
  <si>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</si>
  <si>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</si>
  <si>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</si>
  <si>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</si>
  <si>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</si>
  <si>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</si>
  <si>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</si>
  <si>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</si>
  <si>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</si>
  <si>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</si>
  <si>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</si>
  <si>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</si>
  <si>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</si>
  <si>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</si>
  <si>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</si>
  <si>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</si>
  <si>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</si>
  <si>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</si>
  <si>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</si>
  <si>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</si>
  <si>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</si>
  <si>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</si>
  <si>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</si>
  <si>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</si>
  <si>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</si>
  <si>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</si>
  <si>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</si>
  <si>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</si>
  <si>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</si>
  <si>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</si>
  <si>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</si>
  <si>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</si>
  <si>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</si>
  <si>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</si>
  <si>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</si>
  <si>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</si>
  <si>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</si>
  <si>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</si>
  <si>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</si>
  <si>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</si>
  <si>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</si>
  <si>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</si>
  <si>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</si>
  <si>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</si>
  <si>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</si>
  <si>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</si>
  <si>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</si>
  <si>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</si>
  <si>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</si>
  <si>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</si>
  <si>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</si>
  <si>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</si>
  <si>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</si>
  <si>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</si>
  <si>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</si>
  <si>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</si>
  <si>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</si>
  <si>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</si>
  <si>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</si>
  <si>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</si>
  <si>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</si>
  <si>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</si>
  <si>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</si>
  <si>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</si>
  <si>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</si>
  <si>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</si>
  <si>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</si>
  <si>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</si>
  <si>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</si>
  <si>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</si>
  <si>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</si>
  <si>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</si>
  <si>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</si>
  <si>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</si>
  <si>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</si>
  <si>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</si>
  <si>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</si>
  <si>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</si>
  <si>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</si>
  <si>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</si>
  <si>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</si>
  <si>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</si>
  <si>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</si>
  <si>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</si>
  <si>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</si>
  <si>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</si>
  <si>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</si>
  <si>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</si>
  <si>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</si>
  <si>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</si>
  <si>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</si>
  <si>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</si>
  <si>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</si>
  <si>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</si>
  <si>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</si>
  <si>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</si>
  <si>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</si>
  <si>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</si>
  <si>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</si>
  <si>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</si>
  <si>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</si>
  <si>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</si>
  <si>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</si>
  <si>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</si>
  <si>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</si>
  <si>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</si>
  <si>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</si>
  <si>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</si>
  <si>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</si>
  <si>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</si>
  <si>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</si>
  <si>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</si>
  <si>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</si>
  <si>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</si>
  <si>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</si>
  <si>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</si>
  <si>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</si>
  <si>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</si>
  <si>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</si>
  <si>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</si>
  <si>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</si>
  <si>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</si>
  <si>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</si>
  <si>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</si>
  <si>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</si>
  <si>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</si>
  <si>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</si>
  <si>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</si>
  <si>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</si>
  <si>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</si>
  <si>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</si>
  <si>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</si>
  <si>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</si>
  <si>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</si>
  <si>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</si>
  <si>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</si>
  <si>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</si>
  <si>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</si>
  <si>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</si>
  <si>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</si>
  <si>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</si>
  <si>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</si>
  <si>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</si>
  <si>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</si>
  <si>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</si>
  <si>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</si>
  <si>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</si>
  <si>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</si>
  <si>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</si>
  <si>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</si>
  <si>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</si>
  <si>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</si>
  <si>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</si>
  <si>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</si>
  <si>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</si>
  <si>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</si>
  <si>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</si>
  <si>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</si>
  <si>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</si>
  <si>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</si>
  <si>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</si>
  <si>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</si>
  <si>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</si>
  <si>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</si>
  <si>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</si>
  <si>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</si>
  <si>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</si>
  <si>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</si>
  <si>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</si>
  <si>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</si>
  <si>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</si>
  <si>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</si>
  <si>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</si>
  <si>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</si>
  <si>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</si>
  <si>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</si>
  <si>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</si>
  <si>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</si>
  <si>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</si>
  <si>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</si>
  <si>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</si>
  <si>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</si>
  <si>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</si>
  <si>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</si>
  <si>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</si>
  <si>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</si>
  <si>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</si>
  <si>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</si>
  <si>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</si>
  <si>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</si>
  <si>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</si>
  <si>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</si>
  <si>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</si>
  <si>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</si>
  <si>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</si>
  <si>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</si>
  <si>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</si>
  <si>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</si>
  <si>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</si>
  <si>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</si>
  <si>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</si>
  <si>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</si>
  <si>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</si>
  <si>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</si>
  <si>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</si>
  <si>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</si>
  <si>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</si>
  <si>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</si>
  <si>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</si>
  <si>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</si>
  <si>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</si>
  <si>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</si>
  <si>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</si>
  <si>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</si>
  <si>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</si>
  <si>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</si>
  <si>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</si>
  <si>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</si>
  <si>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</si>
  <si>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</si>
  <si>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</si>
  <si>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</si>
  <si>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</si>
  <si>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</si>
  <si>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</si>
  <si>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</si>
  <si>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</si>
  <si>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</si>
  <si>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</si>
  <si>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</si>
  <si>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</si>
  <si>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</si>
  <si>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</si>
  <si>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</si>
  <si>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</si>
  <si>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</si>
  <si>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</si>
  <si>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</si>
  <si>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</si>
  <si>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</si>
  <si>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</si>
  <si>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</si>
  <si>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</si>
  <si>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</si>
  <si>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</si>
  <si>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</si>
  <si>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</si>
  <si>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</si>
  <si>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</si>
  <si>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</si>
  <si>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</si>
  <si>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</si>
  <si>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</si>
  <si>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</si>
  <si>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</si>
  <si>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</si>
  <si>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</si>
  <si>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</si>
  <si>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</si>
  <si>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</si>
  <si>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</si>
  <si>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</si>
  <si>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</si>
  <si>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</si>
  <si>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</si>
  <si>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</si>
  <si>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</si>
  <si>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</si>
  <si>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</si>
  <si>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</si>
  <si>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</si>
  <si>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</si>
  <si>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</si>
  <si>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</si>
  <si>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</si>
  <si>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</si>
  <si>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</si>
  <si>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</si>
  <si>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</si>
  <si>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</si>
  <si>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</si>
  <si>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</si>
  <si>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</si>
  <si>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</si>
  <si>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</si>
  <si>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</si>
  <si>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</si>
  <si>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</si>
  <si>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</si>
  <si>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</si>
  <si>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</si>
  <si>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</si>
  <si>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</si>
  <si>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</si>
  <si>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</si>
  <si>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</si>
  <si>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</si>
  <si>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</si>
  <si>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</si>
  <si>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</si>
  <si>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</si>
  <si>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</si>
  <si>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</si>
  <si>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</si>
  <si>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</si>
  <si>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</si>
  <si>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</si>
  <si>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</si>
  <si>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</si>
  <si>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</si>
  <si>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</si>
  <si>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</si>
  <si>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</si>
  <si>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</si>
  <si>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</si>
  <si>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</si>
  <si>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</si>
  <si>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</si>
  <si>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</si>
  <si>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</si>
  <si>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</si>
  <si>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</si>
  <si>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</si>
  <si>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</si>
  <si>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</si>
  <si>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</si>
  <si>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</si>
  <si>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</si>
  <si>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</si>
  <si>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</si>
  <si>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</si>
  <si>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</si>
  <si>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</si>
  <si>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</si>
  <si>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</si>
  <si>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</si>
  <si>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</si>
  <si>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</si>
  <si>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</si>
  <si>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</si>
  <si>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</si>
  <si>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</si>
  <si>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</si>
  <si>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</si>
  <si>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</si>
  <si>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</si>
  <si>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</si>
  <si>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</si>
  <si>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</si>
  <si>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</si>
  <si>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</si>
  <si>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</si>
  <si>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</si>
  <si>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</si>
  <si>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</si>
  <si>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</si>
  <si>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</si>
  <si>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</si>
  <si>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</si>
  <si>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</si>
  <si>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</si>
  <si>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</si>
  <si>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</si>
  <si>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</si>
  <si>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</si>
  <si>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</si>
  <si>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</si>
  <si>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</si>
  <si>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</si>
  <si>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</si>
  <si>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</si>
  <si>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</si>
  <si>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</si>
  <si>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</si>
  <si>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</si>
  <si>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</si>
  <si>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</si>
  <si>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</si>
  <si>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</si>
  <si>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</si>
  <si>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</si>
  <si>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</si>
  <si>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</si>
  <si>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</si>
  <si>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</si>
  <si>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</si>
  <si>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</si>
  <si>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</si>
  <si>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</si>
  <si>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</si>
  <si>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</si>
  <si>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</si>
  <si>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</si>
  <si>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</si>
  <si>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</si>
  <si>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</si>
  <si>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</si>
  <si>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</si>
  <si>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</si>
  <si>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</si>
  <si>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</si>
  <si>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</si>
  <si>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</si>
  <si>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</si>
  <si>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</si>
  <si>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</si>
  <si>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</si>
  <si>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</si>
  <si>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</si>
  <si>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</si>
  <si>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</si>
  <si>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</si>
  <si>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</si>
  <si>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</si>
  <si>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</si>
  <si>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</si>
  <si>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</si>
  <si>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</si>
  <si>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</si>
  <si>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</si>
  <si>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</si>
  <si>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</si>
  <si>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</si>
  <si>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</si>
  <si>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</si>
  <si>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</si>
  <si>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</si>
  <si>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</si>
  <si>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</si>
  <si>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</si>
  <si>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</si>
  <si>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</si>
  <si>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</si>
  <si>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</si>
  <si>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</si>
  <si>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</si>
  <si>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</si>
  <si>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</si>
  <si>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</si>
  <si>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</si>
  <si>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</si>
  <si>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</si>
  <si>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</si>
  <si>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</si>
  <si>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</si>
  <si>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</si>
  <si>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</si>
  <si>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</si>
  <si>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</si>
  <si>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</si>
  <si>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</si>
  <si>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</si>
  <si>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</si>
  <si>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</si>
  <si>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</si>
  <si>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</si>
  <si>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</si>
  <si>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</si>
  <si>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</si>
  <si>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</si>
  <si>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</si>
  <si>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</si>
  <si>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</si>
  <si>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</si>
  <si>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</si>
  <si>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</si>
  <si>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</si>
  <si>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</si>
  <si>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</si>
  <si>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</si>
  <si>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</si>
  <si>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</si>
  <si>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</si>
  <si>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</si>
  <si>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</si>
  <si>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</si>
  <si>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</si>
  <si>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</si>
  <si>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</si>
  <si>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</si>
  <si>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</si>
  <si>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</si>
  <si>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</si>
  <si>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</si>
  <si>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</si>
  <si>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</si>
  <si>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</si>
  <si>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</si>
  <si>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</si>
  <si>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</si>
  <si>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</si>
  <si>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</si>
  <si>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</si>
  <si>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</si>
  <si>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</si>
  <si>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</si>
  <si>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</si>
  <si>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</si>
  <si>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</si>
  <si>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</si>
  <si>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</si>
  <si>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</si>
  <si>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</si>
  <si>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</si>
  <si>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</si>
  <si>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</si>
  <si>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</si>
  <si>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</si>
  <si>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</si>
  <si>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</si>
  <si>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</si>
  <si>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</si>
  <si>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</si>
  <si>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</si>
  <si>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</si>
  <si>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</si>
  <si>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</si>
  <si>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</si>
  <si>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</si>
  <si>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</si>
  <si>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</si>
  <si>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</si>
  <si>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</si>
  <si>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</si>
  <si>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</si>
  <si>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</si>
  <si>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</si>
  <si>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</si>
  <si>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</si>
  <si>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</si>
  <si>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</si>
  <si>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</si>
  <si>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</si>
  <si>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</si>
  <si>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</si>
  <si>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</si>
  <si>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</si>
  <si>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</si>
  <si>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</si>
  <si>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</si>
  <si>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</si>
  <si>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</si>
  <si>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</si>
  <si>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</si>
  <si>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</si>
  <si>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</si>
  <si>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</si>
  <si>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</si>
  <si>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</si>
  <si>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</si>
  <si>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</si>
  <si>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</si>
  <si>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</si>
  <si>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</si>
  <si>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</si>
  <si>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</si>
  <si>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</si>
  <si>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</si>
  <si>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</si>
  <si>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</si>
  <si>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</si>
  <si>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</si>
  <si>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</si>
  <si>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</si>
  <si>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</si>
  <si>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</si>
  <si>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</si>
  <si>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</si>
  <si>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</si>
  <si>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</si>
  <si>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</si>
  <si>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</si>
  <si>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</si>
  <si>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</si>
  <si>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</si>
  <si>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</si>
  <si>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</si>
  <si>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</si>
  <si>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</si>
  <si>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</si>
  <si>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</si>
  <si>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</si>
  <si>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</si>
  <si>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</si>
  <si>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</si>
  <si>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</si>
  <si>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</si>
  <si>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</si>
  <si>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</si>
  <si>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</si>
  <si>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</si>
  <si>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</si>
  <si>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</si>
  <si>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</si>
  <si>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</si>
  <si>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</si>
  <si>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</si>
  <si>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</si>
  <si>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</si>
  <si>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</si>
  <si>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</si>
  <si>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</si>
  <si>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</si>
  <si>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</si>
  <si>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</si>
  <si>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</si>
  <si>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</si>
  <si>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</si>
  <si>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</si>
  <si>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</si>
  <si>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</si>
  <si>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</si>
  <si>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</si>
  <si>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</si>
  <si>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</si>
  <si>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</si>
  <si>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</si>
  <si>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</si>
  <si>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</si>
  <si>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</si>
  <si>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</si>
  <si>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</si>
  <si>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</si>
  <si>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</si>
  <si>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</si>
  <si>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</si>
  <si>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</si>
  <si>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</si>
  <si>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</si>
  <si>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</si>
  <si>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</si>
  <si>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</si>
  <si>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</si>
  <si>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</si>
  <si>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</si>
  <si>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</si>
  <si>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</si>
  <si>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</si>
  <si>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</si>
  <si>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</si>
  <si>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</si>
  <si>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</si>
  <si>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</si>
  <si>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</si>
  <si>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</si>
  <si>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</si>
  <si>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</si>
  <si>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</si>
  <si>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</si>
  <si>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</si>
  <si>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</si>
  <si>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</si>
  <si>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</si>
  <si>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</si>
  <si>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</si>
  <si>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</si>
  <si>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</si>
  <si>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</si>
  <si>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</si>
  <si>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</si>
  <si>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</si>
  <si>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</si>
  <si>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</si>
  <si>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</si>
  <si>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</si>
  <si>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</si>
  <si>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</si>
  <si>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</si>
  <si>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</si>
  <si>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</si>
  <si>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</si>
  <si>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</si>
  <si>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</si>
  <si>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</si>
  <si>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</si>
  <si>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</si>
  <si>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</si>
  <si>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</si>
  <si>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</si>
  <si>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</si>
  <si>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</si>
  <si>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</si>
  <si>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</si>
  <si>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</si>
  <si>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</si>
  <si>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</si>
  <si>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</si>
  <si>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</si>
  <si>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</si>
  <si>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</si>
  <si>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</si>
  <si>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</si>
  <si>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</si>
  <si>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</si>
  <si>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</si>
  <si>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</si>
  <si>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</si>
  <si>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</si>
  <si>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</si>
  <si>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</si>
  <si>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</si>
  <si>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</si>
  <si>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</si>
  <si>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</si>
  <si>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</si>
  <si>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</si>
  <si>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</si>
  <si>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</si>
  <si>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</si>
  <si>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</si>
  <si>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</si>
  <si>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</si>
  <si>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</si>
  <si>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</si>
  <si>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</si>
  <si>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</si>
  <si>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</si>
  <si>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</si>
  <si>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</si>
  <si>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</si>
  <si>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</si>
  <si>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</si>
  <si>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</si>
  <si>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</si>
  <si>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</si>
  <si>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</si>
  <si>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</si>
  <si>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</si>
  <si>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</si>
  <si>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</si>
  <si>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</si>
  <si>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</si>
  <si>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</si>
  <si>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</si>
  <si>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</si>
  <si>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</si>
  <si>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</si>
  <si>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</si>
  <si>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</si>
  <si>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</si>
  <si>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</si>
  <si>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</si>
  <si>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</si>
  <si>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</si>
  <si>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</si>
  <si>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</si>
  <si>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</si>
  <si>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</si>
  <si>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</si>
  <si>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</si>
  <si>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</si>
  <si>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Metro Boston</t>
  </si>
  <si>
    <t/>
  </si>
  <si>
    <t>Metro West</t>
  </si>
  <si>
    <t>Southeastern Massachusetts</t>
  </si>
  <si>
    <t>Northeastern Massachusetts</t>
  </si>
  <si>
    <t>Western Massachusetts</t>
  </si>
  <si>
    <t>Central Massachusetts</t>
  </si>
  <si>
    <t>140.0</t>
  </si>
  <si>
    <t>101.0</t>
  </si>
  <si>
    <t>39.0</t>
  </si>
  <si>
    <t>22044.0</t>
  </si>
  <si>
    <t>58360.0</t>
  </si>
  <si>
    <t>1266.0</t>
  </si>
  <si>
    <t>146.0</t>
  </si>
  <si>
    <t>331.0</t>
  </si>
  <si>
    <t>77198.0</t>
  </si>
  <si>
    <t>17051.0</t>
  </si>
  <si>
    <t>4.0</t>
  </si>
  <si>
    <t>459.0</t>
  </si>
  <si>
    <t>137.0</t>
  </si>
  <si>
    <t>11642.0</t>
  </si>
  <si>
    <t>216415.0</t>
  </si>
  <si>
    <t>44650.0</t>
  </si>
  <si>
    <t>584840.0</t>
  </si>
  <si>
    <t>229.0</t>
  </si>
  <si>
    <t>0.0</t>
  </si>
  <si>
    <t>18051.0</t>
  </si>
  <si>
    <t>374962.0</t>
  </si>
  <si>
    <t>584.0</t>
  </si>
  <si>
    <t>97.0</t>
  </si>
  <si>
    <t>55.0</t>
  </si>
  <si>
    <t>361258.0</t>
  </si>
  <si>
    <t>28304.0</t>
  </si>
  <si>
    <t>19093.0</t>
  </si>
  <si>
    <t>1358.0</t>
  </si>
  <si>
    <t>167.0</t>
  </si>
  <si>
    <t>275.0</t>
  </si>
  <si>
    <t>66343.0</t>
  </si>
  <si>
    <t>19253.0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</si>
</sst>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75" fontId="25" fillId="37" borderId="14" xfId="45" applyNumberFormat="1" applyFont="1" applyFill="1" applyBorder="1" applyAlignment="1">
      <alignment horizontal="right" vertical="top"/>
    </xf>
    <xf numFmtId="177" fontId="25" fillId="37" borderId="14" xfId="45" applyNumberFormat="1" applyFont="1" applyFill="1" applyBorder="1" applyAlignment="1">
      <alignment horizontal="right" vertical="top"/>
    </xf>
    <xf numFmtId="168" fontId="0" fillId="37" borderId="14" xfId="0" applyNumberFormat="1" applyFont="1" applyFill="1" applyBorder="1" applyAlignment="1">
      <alignment horizontal="right" vertical="top"/>
    </xf>
    <xf numFmtId="167" fontId="0" fillId="0" borderId="0" xfId="0" applyNumberFormat="1"/>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089843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08984375" style="16" customWidth="1"/>
    <col min="8" max="8" width="9.08984375" style="16"/>
    <col min="9" max="16384" width="9.089843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00" t="s">
        <v>425</v>
      </c>
      <c r="B2" s="222" t="s">
        <v>425</v>
      </c>
      <c r="C2" s="90" t="s">
        <v>38</v>
      </c>
      <c r="D2" s="90" t="s">
        <v>38</v>
      </c>
      <c r="E2" s="224" t="s">
        <v>122</v>
      </c>
      <c r="F2" s="90" t="s">
        <v>424</v>
      </c>
      <c r="G2" s="219"/>
      <c r="H2" s="91"/>
    </row>
    <row r="3" spans="1:8" x14ac:dyDescent="0.35">
      <c r="A3" s="201"/>
      <c r="B3" s="207"/>
      <c r="C3" s="16" t="s">
        <v>53</v>
      </c>
      <c r="E3" s="213"/>
      <c r="F3" s="16" t="s">
        <v>220</v>
      </c>
      <c r="G3" s="220"/>
      <c r="H3" s="91"/>
    </row>
    <row r="4" spans="1:8" x14ac:dyDescent="0.35">
      <c r="A4" s="201"/>
      <c r="B4" s="207"/>
      <c r="C4" s="16" t="s">
        <v>54</v>
      </c>
      <c r="E4" s="213"/>
      <c r="F4" s="16" t="s">
        <v>219</v>
      </c>
      <c r="G4" s="220"/>
      <c r="H4" s="91"/>
    </row>
    <row r="5" spans="1:8" x14ac:dyDescent="0.35">
      <c r="A5" s="201"/>
      <c r="B5" s="207"/>
      <c r="C5" s="16" t="s">
        <v>423</v>
      </c>
      <c r="D5" s="16" t="s">
        <v>423</v>
      </c>
      <c r="E5" s="213"/>
      <c r="F5" s="16" t="s">
        <v>411</v>
      </c>
      <c r="G5" s="220"/>
      <c r="H5" s="91"/>
    </row>
    <row r="6" spans="1:8" x14ac:dyDescent="0.35">
      <c r="A6" s="201"/>
      <c r="B6" s="207"/>
      <c r="C6" s="16" t="s">
        <v>422</v>
      </c>
      <c r="D6" s="16" t="s">
        <v>422</v>
      </c>
      <c r="E6" s="213"/>
      <c r="F6" s="16" t="s">
        <v>421</v>
      </c>
      <c r="G6" s="220"/>
      <c r="H6" s="91"/>
    </row>
    <row r="7" spans="1:8" ht="15" thickBot="1" x14ac:dyDescent="0.4">
      <c r="A7" s="202"/>
      <c r="B7" s="223"/>
      <c r="C7" s="92" t="s">
        <v>420</v>
      </c>
      <c r="D7" s="92" t="s">
        <v>420</v>
      </c>
      <c r="E7" s="225"/>
      <c r="F7" s="92" t="s">
        <v>419</v>
      </c>
      <c r="G7" s="221"/>
      <c r="H7" s="91"/>
    </row>
    <row r="8" spans="1:8" x14ac:dyDescent="0.35">
      <c r="A8" s="196" t="s">
        <v>418</v>
      </c>
      <c r="B8" s="206" t="s">
        <v>418</v>
      </c>
      <c r="C8" s="93" t="s">
        <v>38</v>
      </c>
      <c r="D8" s="93" t="s">
        <v>38</v>
      </c>
      <c r="E8" s="212" t="s">
        <v>122</v>
      </c>
      <c r="F8" s="93" t="s">
        <v>231</v>
      </c>
      <c r="G8" s="206" t="s">
        <v>959</v>
      </c>
    </row>
    <row r="9" spans="1:8" x14ac:dyDescent="0.35">
      <c r="A9" s="197"/>
      <c r="B9" s="207"/>
      <c r="C9" s="16" t="s">
        <v>417</v>
      </c>
      <c r="D9" s="16" t="s">
        <v>417</v>
      </c>
      <c r="E9" s="213"/>
      <c r="F9" s="16" t="s">
        <v>960</v>
      </c>
      <c r="G9" s="207"/>
    </row>
    <row r="10" spans="1:8" x14ac:dyDescent="0.35">
      <c r="A10" s="197"/>
      <c r="B10" s="207"/>
      <c r="C10" s="16" t="s">
        <v>50</v>
      </c>
      <c r="D10" s="16" t="s">
        <v>50</v>
      </c>
      <c r="E10" s="213"/>
      <c r="F10" s="16" t="s">
        <v>416</v>
      </c>
      <c r="G10" s="207"/>
    </row>
    <row r="11" spans="1:8" x14ac:dyDescent="0.35">
      <c r="A11" s="197"/>
      <c r="B11" s="207"/>
      <c r="C11" s="16" t="s">
        <v>222</v>
      </c>
      <c r="D11" s="16" t="s">
        <v>222</v>
      </c>
      <c r="E11" s="213"/>
      <c r="F11" s="16" t="s">
        <v>415</v>
      </c>
      <c r="G11" s="207"/>
    </row>
    <row r="12" spans="1:8" x14ac:dyDescent="0.35">
      <c r="A12" s="197"/>
      <c r="B12" s="207"/>
      <c r="C12" s="16" t="s">
        <v>224</v>
      </c>
      <c r="D12" s="16" t="s">
        <v>224</v>
      </c>
      <c r="E12" s="213"/>
      <c r="F12" s="16" t="s">
        <v>414</v>
      </c>
      <c r="G12" s="207"/>
    </row>
    <row r="13" spans="1:8" x14ac:dyDescent="0.35">
      <c r="A13" s="197"/>
      <c r="B13" s="207"/>
      <c r="C13" s="22" t="s">
        <v>126</v>
      </c>
      <c r="E13" s="213"/>
      <c r="F13" s="16" t="s">
        <v>220</v>
      </c>
      <c r="G13" s="207"/>
    </row>
    <row r="14" spans="1:8" ht="15" thickBot="1" x14ac:dyDescent="0.4">
      <c r="A14" s="198"/>
      <c r="B14" s="208"/>
      <c r="C14" s="94" t="s">
        <v>125</v>
      </c>
      <c r="D14" s="95"/>
      <c r="E14" s="214"/>
      <c r="F14" s="95" t="s">
        <v>219</v>
      </c>
      <c r="G14" s="208"/>
    </row>
    <row r="15" spans="1:8" x14ac:dyDescent="0.35">
      <c r="A15" s="200" t="s">
        <v>413</v>
      </c>
      <c r="B15" s="222" t="s">
        <v>412</v>
      </c>
      <c r="C15" s="90" t="s">
        <v>38</v>
      </c>
      <c r="D15" s="90" t="s">
        <v>38</v>
      </c>
      <c r="E15" s="203" t="s">
        <v>205</v>
      </c>
      <c r="F15" s="90" t="s">
        <v>411</v>
      </c>
      <c r="G15" s="219"/>
      <c r="H15" s="91"/>
    </row>
    <row r="16" spans="1:8" ht="43.5" x14ac:dyDescent="0.35">
      <c r="A16" s="201"/>
      <c r="B16" s="207"/>
      <c r="C16" s="16" t="s">
        <v>393</v>
      </c>
      <c r="D16" s="16" t="s">
        <v>393</v>
      </c>
      <c r="E16" s="204"/>
      <c r="F16" s="16" t="s">
        <v>410</v>
      </c>
      <c r="G16" s="220"/>
      <c r="H16" s="91"/>
    </row>
    <row r="17" spans="1:8" ht="58" x14ac:dyDescent="0.35">
      <c r="A17" s="201"/>
      <c r="B17" s="207"/>
      <c r="C17" s="16" t="s">
        <v>391</v>
      </c>
      <c r="D17" s="16" t="s">
        <v>391</v>
      </c>
      <c r="E17" s="204"/>
      <c r="F17" s="16" t="s">
        <v>409</v>
      </c>
      <c r="G17" s="220"/>
      <c r="H17" s="91"/>
    </row>
    <row r="18" spans="1:8" ht="58" x14ac:dyDescent="0.35">
      <c r="A18" s="201"/>
      <c r="B18" s="207"/>
      <c r="C18" s="16" t="s">
        <v>347</v>
      </c>
      <c r="D18" s="16" t="s">
        <v>347</v>
      </c>
      <c r="E18" s="204"/>
      <c r="F18" s="16" t="s">
        <v>408</v>
      </c>
      <c r="G18" s="220"/>
      <c r="H18" s="91"/>
    </row>
    <row r="19" spans="1:8" ht="72.5" x14ac:dyDescent="0.35">
      <c r="A19" s="201"/>
      <c r="B19" s="207"/>
      <c r="C19" s="16" t="s">
        <v>383</v>
      </c>
      <c r="D19" s="16" t="s">
        <v>383</v>
      </c>
      <c r="E19" s="204"/>
      <c r="F19" s="16" t="s">
        <v>407</v>
      </c>
      <c r="G19" s="220"/>
      <c r="H19" s="91"/>
    </row>
    <row r="20" spans="1:8" ht="15" thickBot="1" x14ac:dyDescent="0.4">
      <c r="A20" s="202"/>
      <c r="B20" s="223"/>
      <c r="C20" s="92" t="s">
        <v>406</v>
      </c>
      <c r="D20" s="92" t="s">
        <v>406</v>
      </c>
      <c r="E20" s="205"/>
      <c r="F20" s="92" t="s">
        <v>405</v>
      </c>
      <c r="G20" s="221"/>
      <c r="H20" s="91"/>
    </row>
    <row r="21" spans="1:8" x14ac:dyDescent="0.35">
      <c r="A21" s="196" t="s">
        <v>404</v>
      </c>
      <c r="B21" s="206" t="s">
        <v>403</v>
      </c>
      <c r="C21" s="93" t="s">
        <v>38</v>
      </c>
      <c r="D21" s="93" t="s">
        <v>38</v>
      </c>
      <c r="E21" s="212" t="s">
        <v>122</v>
      </c>
      <c r="F21" s="93" t="s">
        <v>402</v>
      </c>
      <c r="G21" s="206"/>
    </row>
    <row r="22" spans="1:8" x14ac:dyDescent="0.35">
      <c r="A22" s="197"/>
      <c r="B22" s="207"/>
      <c r="C22" s="16" t="s">
        <v>53</v>
      </c>
      <c r="E22" s="213"/>
      <c r="F22" s="16" t="s">
        <v>220</v>
      </c>
      <c r="G22" s="207"/>
    </row>
    <row r="23" spans="1:8" x14ac:dyDescent="0.35">
      <c r="A23" s="197"/>
      <c r="B23" s="207"/>
      <c r="C23" s="16" t="s">
        <v>54</v>
      </c>
      <c r="E23" s="213"/>
      <c r="F23" s="16" t="s">
        <v>219</v>
      </c>
      <c r="G23" s="207"/>
    </row>
    <row r="24" spans="1:8" x14ac:dyDescent="0.35">
      <c r="A24" s="197"/>
      <c r="B24" s="207"/>
      <c r="C24" s="16" t="s">
        <v>951</v>
      </c>
      <c r="E24" s="213"/>
      <c r="F24" s="16" t="s">
        <v>961</v>
      </c>
      <c r="G24" s="207"/>
    </row>
    <row r="25" spans="1:8" x14ac:dyDescent="0.35">
      <c r="A25" s="197"/>
      <c r="B25" s="207"/>
      <c r="C25" s="96" t="s">
        <v>952</v>
      </c>
      <c r="E25" s="213"/>
      <c r="F25" s="16" t="s">
        <v>962</v>
      </c>
      <c r="G25" s="207"/>
    </row>
    <row r="26" spans="1:8" x14ac:dyDescent="0.35">
      <c r="A26" s="197"/>
      <c r="B26" s="207"/>
      <c r="C26" s="16" t="s">
        <v>954</v>
      </c>
      <c r="E26" s="213"/>
      <c r="F26" s="16" t="s">
        <v>963</v>
      </c>
      <c r="G26" s="207"/>
    </row>
    <row r="27" spans="1:8" x14ac:dyDescent="0.35">
      <c r="A27" s="197"/>
      <c r="B27" s="207"/>
      <c r="C27" s="16" t="s">
        <v>953</v>
      </c>
      <c r="E27" s="213"/>
      <c r="F27" s="16" t="s">
        <v>964</v>
      </c>
      <c r="G27" s="207"/>
    </row>
    <row r="28" spans="1:8" ht="43.5" x14ac:dyDescent="0.35">
      <c r="A28" s="197"/>
      <c r="B28" s="207"/>
      <c r="C28" s="16" t="s">
        <v>158</v>
      </c>
      <c r="D28" s="16" t="s">
        <v>158</v>
      </c>
      <c r="E28" s="213"/>
      <c r="F28" s="16" t="s">
        <v>965</v>
      </c>
      <c r="G28" s="207"/>
    </row>
    <row r="29" spans="1:8" x14ac:dyDescent="0.35">
      <c r="A29" s="197"/>
      <c r="B29" s="207"/>
      <c r="C29" s="16" t="s">
        <v>157</v>
      </c>
      <c r="D29" s="16" t="s">
        <v>157</v>
      </c>
      <c r="E29" s="213"/>
      <c r="F29" s="16" t="s">
        <v>966</v>
      </c>
      <c r="G29" s="207"/>
    </row>
    <row r="30" spans="1:8" x14ac:dyDescent="0.35">
      <c r="A30" s="197"/>
      <c r="B30" s="207"/>
      <c r="C30" s="16" t="s">
        <v>155</v>
      </c>
      <c r="D30" s="16" t="s">
        <v>155</v>
      </c>
      <c r="E30" s="213"/>
      <c r="F30" s="16" t="s">
        <v>967</v>
      </c>
      <c r="G30" s="207"/>
    </row>
    <row r="31" spans="1:8" x14ac:dyDescent="0.35">
      <c r="A31" s="197"/>
      <c r="B31" s="207"/>
      <c r="C31" s="16" t="s">
        <v>153</v>
      </c>
      <c r="D31" s="16" t="s">
        <v>153</v>
      </c>
      <c r="E31" s="213"/>
      <c r="F31" s="16" t="s">
        <v>968</v>
      </c>
      <c r="G31" s="207"/>
    </row>
    <row r="32" spans="1:8" x14ac:dyDescent="0.35">
      <c r="A32" s="197"/>
      <c r="B32" s="207"/>
      <c r="C32" s="16" t="s">
        <v>151</v>
      </c>
      <c r="D32" s="16" t="s">
        <v>151</v>
      </c>
      <c r="E32" s="213"/>
      <c r="F32" s="16" t="s">
        <v>969</v>
      </c>
      <c r="G32" s="207"/>
    </row>
    <row r="33" spans="1:8" x14ac:dyDescent="0.35">
      <c r="A33" s="197"/>
      <c r="B33" s="207"/>
      <c r="C33" s="16" t="s">
        <v>149</v>
      </c>
      <c r="D33" s="16" t="s">
        <v>149</v>
      </c>
      <c r="E33" s="213"/>
      <c r="F33" s="16" t="s">
        <v>970</v>
      </c>
      <c r="G33" s="207"/>
    </row>
    <row r="34" spans="1:8" x14ac:dyDescent="0.35">
      <c r="A34" s="197"/>
      <c r="B34" s="207"/>
      <c r="C34" s="16" t="s">
        <v>147</v>
      </c>
      <c r="D34" s="16" t="s">
        <v>147</v>
      </c>
      <c r="E34" s="213"/>
      <c r="F34" s="16" t="s">
        <v>971</v>
      </c>
      <c r="G34" s="207"/>
    </row>
    <row r="35" spans="1:8" x14ac:dyDescent="0.35">
      <c r="A35" s="197"/>
      <c r="B35" s="207"/>
      <c r="C35" s="16" t="s">
        <v>145</v>
      </c>
      <c r="D35" s="16" t="s">
        <v>145</v>
      </c>
      <c r="E35" s="213"/>
      <c r="F35" s="16" t="s">
        <v>972</v>
      </c>
      <c r="G35" s="207"/>
    </row>
    <row r="36" spans="1:8" x14ac:dyDescent="0.35">
      <c r="A36" s="197"/>
      <c r="B36" s="207"/>
      <c r="C36" s="16" t="s">
        <v>399</v>
      </c>
      <c r="D36" s="16" t="s">
        <v>401</v>
      </c>
      <c r="E36" s="213"/>
      <c r="F36" s="199" t="s">
        <v>400</v>
      </c>
      <c r="G36" s="207"/>
    </row>
    <row r="37" spans="1:8" x14ac:dyDescent="0.35">
      <c r="A37" s="197"/>
      <c r="B37" s="207"/>
      <c r="C37" s="16" t="s">
        <v>399</v>
      </c>
      <c r="D37" s="16" t="s">
        <v>398</v>
      </c>
      <c r="E37" s="213"/>
      <c r="F37" s="199"/>
      <c r="G37" s="207"/>
    </row>
    <row r="38" spans="1:8" ht="15" thickBot="1" x14ac:dyDescent="0.4">
      <c r="A38" s="198"/>
      <c r="B38" s="208"/>
      <c r="C38" s="95" t="s">
        <v>397</v>
      </c>
      <c r="D38" s="95" t="s">
        <v>397</v>
      </c>
      <c r="E38" s="214"/>
      <c r="F38" s="95" t="s">
        <v>396</v>
      </c>
      <c r="G38" s="208"/>
    </row>
    <row r="39" spans="1:8" x14ac:dyDescent="0.35">
      <c r="A39" s="200" t="s">
        <v>395</v>
      </c>
      <c r="B39" s="222" t="s">
        <v>394</v>
      </c>
      <c r="C39" s="90" t="s">
        <v>38</v>
      </c>
      <c r="D39" s="90" t="s">
        <v>38</v>
      </c>
      <c r="E39" s="203" t="s">
        <v>205</v>
      </c>
      <c r="F39" s="90" t="s">
        <v>385</v>
      </c>
      <c r="G39" s="219"/>
      <c r="H39" s="91"/>
    </row>
    <row r="40" spans="1:8" ht="43.5" x14ac:dyDescent="0.35">
      <c r="A40" s="201"/>
      <c r="B40" s="207"/>
      <c r="C40" s="16" t="s">
        <v>393</v>
      </c>
      <c r="D40" s="16" t="s">
        <v>393</v>
      </c>
      <c r="E40" s="204"/>
      <c r="F40" s="16" t="s">
        <v>392</v>
      </c>
      <c r="G40" s="220"/>
      <c r="H40" s="91"/>
    </row>
    <row r="41" spans="1:8" ht="43.5" x14ac:dyDescent="0.35">
      <c r="A41" s="201"/>
      <c r="B41" s="207"/>
      <c r="C41" s="16" t="s">
        <v>391</v>
      </c>
      <c r="D41" s="16" t="s">
        <v>391</v>
      </c>
      <c r="E41" s="204"/>
      <c r="F41" s="16" t="s">
        <v>390</v>
      </c>
      <c r="G41" s="220"/>
      <c r="H41" s="91"/>
    </row>
    <row r="42" spans="1:8" ht="15" thickBot="1" x14ac:dyDescent="0.4">
      <c r="A42" s="202"/>
      <c r="B42" s="223"/>
      <c r="C42" s="92" t="s">
        <v>389</v>
      </c>
      <c r="D42" s="92" t="s">
        <v>389</v>
      </c>
      <c r="E42" s="205"/>
      <c r="F42" s="92" t="s">
        <v>388</v>
      </c>
      <c r="G42" s="221"/>
      <c r="H42" s="91"/>
    </row>
    <row r="43" spans="1:8" ht="28.5" customHeight="1" x14ac:dyDescent="0.35">
      <c r="A43" s="196" t="s">
        <v>387</v>
      </c>
      <c r="B43" s="206" t="s">
        <v>386</v>
      </c>
      <c r="C43" s="93" t="s">
        <v>38</v>
      </c>
      <c r="D43" s="93" t="s">
        <v>38</v>
      </c>
      <c r="E43" s="212" t="s">
        <v>122</v>
      </c>
      <c r="F43" s="93" t="s">
        <v>385</v>
      </c>
      <c r="G43" s="206" t="s">
        <v>379</v>
      </c>
    </row>
    <row r="44" spans="1:8" ht="34.5" customHeight="1" x14ac:dyDescent="0.35">
      <c r="A44" s="197"/>
      <c r="B44" s="207"/>
      <c r="C44" s="16" t="s">
        <v>347</v>
      </c>
      <c r="D44" s="16" t="s">
        <v>347</v>
      </c>
      <c r="E44" s="213"/>
      <c r="F44" s="16" t="s">
        <v>384</v>
      </c>
      <c r="G44" s="207"/>
    </row>
    <row r="45" spans="1:8" ht="26.25" customHeight="1" thickBot="1" x14ac:dyDescent="0.4">
      <c r="A45" s="198"/>
      <c r="B45" s="208"/>
      <c r="C45" s="95" t="s">
        <v>383</v>
      </c>
      <c r="D45" s="95" t="s">
        <v>383</v>
      </c>
      <c r="E45" s="214"/>
      <c r="F45" s="95" t="s">
        <v>382</v>
      </c>
      <c r="G45" s="208"/>
    </row>
    <row r="46" spans="1:8" ht="15" customHeight="1" x14ac:dyDescent="0.35">
      <c r="A46" s="200" t="s">
        <v>381</v>
      </c>
      <c r="B46" s="222" t="s">
        <v>380</v>
      </c>
      <c r="C46" s="90" t="s">
        <v>38</v>
      </c>
      <c r="D46" s="90" t="s">
        <v>38</v>
      </c>
      <c r="E46" s="203" t="s">
        <v>205</v>
      </c>
      <c r="F46" s="90" t="s">
        <v>231</v>
      </c>
      <c r="G46" s="219" t="s">
        <v>379</v>
      </c>
      <c r="H46" s="91"/>
    </row>
    <row r="47" spans="1:8" ht="29" x14ac:dyDescent="0.35">
      <c r="A47" s="201"/>
      <c r="B47" s="207"/>
      <c r="C47" s="16" t="s">
        <v>116</v>
      </c>
      <c r="D47" s="16" t="s">
        <v>116</v>
      </c>
      <c r="E47" s="204"/>
      <c r="F47" s="16" t="s">
        <v>378</v>
      </c>
      <c r="G47" s="220"/>
      <c r="H47" s="91"/>
    </row>
    <row r="48" spans="1:8" x14ac:dyDescent="0.35">
      <c r="A48" s="201"/>
      <c r="B48" s="207"/>
      <c r="C48" s="16" t="s">
        <v>377</v>
      </c>
      <c r="D48" s="16" t="s">
        <v>377</v>
      </c>
      <c r="E48" s="204"/>
      <c r="F48" s="16" t="s">
        <v>376</v>
      </c>
      <c r="G48" s="220"/>
      <c r="H48" s="91"/>
    </row>
    <row r="49" spans="1:8" ht="15" customHeight="1" x14ac:dyDescent="0.35">
      <c r="A49" s="201"/>
      <c r="B49" s="207"/>
      <c r="C49" s="16" t="s">
        <v>49</v>
      </c>
      <c r="D49" s="16" t="s">
        <v>49</v>
      </c>
      <c r="E49" s="204"/>
      <c r="F49" s="16" t="s">
        <v>375</v>
      </c>
      <c r="G49" s="220"/>
      <c r="H49" s="91"/>
    </row>
    <row r="50" spans="1:8" x14ac:dyDescent="0.35">
      <c r="A50" s="201"/>
      <c r="B50" s="207"/>
      <c r="C50" s="16" t="s">
        <v>374</v>
      </c>
      <c r="D50" s="16" t="s">
        <v>374</v>
      </c>
      <c r="E50" s="204"/>
      <c r="F50" s="16" t="s">
        <v>373</v>
      </c>
      <c r="G50" s="220"/>
      <c r="H50" s="91"/>
    </row>
    <row r="51" spans="1:8" ht="15" thickBot="1" x14ac:dyDescent="0.4">
      <c r="A51" s="202"/>
      <c r="B51" s="223"/>
      <c r="C51" s="92" t="s">
        <v>372</v>
      </c>
      <c r="D51" s="92" t="s">
        <v>372</v>
      </c>
      <c r="E51" s="205"/>
      <c r="F51" s="92" t="s">
        <v>371</v>
      </c>
      <c r="G51" s="221"/>
      <c r="H51" s="91"/>
    </row>
    <row r="52" spans="1:8" x14ac:dyDescent="0.35">
      <c r="A52" s="196" t="s">
        <v>370</v>
      </c>
      <c r="B52" s="206" t="s">
        <v>369</v>
      </c>
      <c r="C52" s="93" t="s">
        <v>116</v>
      </c>
      <c r="D52" s="93" t="s">
        <v>116</v>
      </c>
      <c r="E52" s="212" t="s">
        <v>122</v>
      </c>
      <c r="F52" s="93" t="s">
        <v>368</v>
      </c>
      <c r="G52" s="206"/>
    </row>
    <row r="53" spans="1:8" x14ac:dyDescent="0.35">
      <c r="A53" s="197"/>
      <c r="B53" s="207"/>
      <c r="C53" s="16" t="s">
        <v>136</v>
      </c>
      <c r="D53" s="16" t="s">
        <v>136</v>
      </c>
      <c r="E53" s="213"/>
      <c r="F53" s="16" t="s">
        <v>113</v>
      </c>
      <c r="G53" s="207"/>
    </row>
    <row r="54" spans="1:8" x14ac:dyDescent="0.35">
      <c r="A54" s="197"/>
      <c r="B54" s="207"/>
      <c r="C54" s="16" t="s">
        <v>367</v>
      </c>
      <c r="D54" s="16" t="s">
        <v>367</v>
      </c>
      <c r="E54" s="213"/>
      <c r="F54" s="16" t="s">
        <v>111</v>
      </c>
      <c r="G54" s="207"/>
    </row>
    <row r="55" spans="1:8" x14ac:dyDescent="0.35">
      <c r="A55" s="197"/>
      <c r="B55" s="207"/>
      <c r="C55" s="16" t="s">
        <v>366</v>
      </c>
      <c r="D55" s="16" t="s">
        <v>366</v>
      </c>
      <c r="E55" s="213"/>
      <c r="F55" s="16" t="s">
        <v>365</v>
      </c>
      <c r="G55" s="207"/>
    </row>
    <row r="56" spans="1:8" ht="58" x14ac:dyDescent="0.35">
      <c r="A56" s="197"/>
      <c r="B56" s="207"/>
      <c r="C56" s="16" t="s">
        <v>364</v>
      </c>
      <c r="D56" s="16" t="s">
        <v>364</v>
      </c>
      <c r="E56" s="213"/>
      <c r="F56" s="16" t="s">
        <v>107</v>
      </c>
      <c r="G56" s="207"/>
    </row>
    <row r="57" spans="1:8" x14ac:dyDescent="0.35">
      <c r="A57" s="197"/>
      <c r="B57" s="207"/>
      <c r="C57" s="16" t="s">
        <v>106</v>
      </c>
      <c r="D57" s="16" t="s">
        <v>106</v>
      </c>
      <c r="E57" s="213"/>
      <c r="F57" s="16" t="s">
        <v>105</v>
      </c>
      <c r="G57" s="207"/>
    </row>
    <row r="58" spans="1:8" x14ac:dyDescent="0.35">
      <c r="A58" s="197"/>
      <c r="B58" s="207"/>
      <c r="C58" s="16" t="s">
        <v>363</v>
      </c>
      <c r="D58" s="16" t="s">
        <v>363</v>
      </c>
      <c r="E58" s="213"/>
      <c r="F58" s="16" t="s">
        <v>103</v>
      </c>
      <c r="G58" s="207"/>
    </row>
    <row r="59" spans="1:8" x14ac:dyDescent="0.35">
      <c r="A59" s="197"/>
      <c r="B59" s="207"/>
      <c r="C59" s="16" t="s">
        <v>362</v>
      </c>
      <c r="D59" s="16" t="s">
        <v>362</v>
      </c>
      <c r="E59" s="213"/>
      <c r="F59" s="16" t="s">
        <v>101</v>
      </c>
      <c r="G59" s="207"/>
    </row>
    <row r="60" spans="1:8" x14ac:dyDescent="0.35">
      <c r="A60" s="197"/>
      <c r="B60" s="207"/>
      <c r="C60" s="16" t="s">
        <v>361</v>
      </c>
      <c r="D60" s="16" t="s">
        <v>361</v>
      </c>
      <c r="E60" s="213"/>
      <c r="F60" s="16" t="s">
        <v>99</v>
      </c>
      <c r="G60" s="207"/>
    </row>
    <row r="61" spans="1:8" x14ac:dyDescent="0.35">
      <c r="A61" s="197"/>
      <c r="B61" s="207"/>
      <c r="C61" s="16" t="s">
        <v>360</v>
      </c>
      <c r="D61" s="16" t="s">
        <v>360</v>
      </c>
      <c r="E61" s="213"/>
      <c r="F61" s="16" t="s">
        <v>97</v>
      </c>
      <c r="G61" s="207"/>
    </row>
    <row r="62" spans="1:8" ht="29.5" thickBot="1" x14ac:dyDescent="0.4">
      <c r="A62" s="198"/>
      <c r="B62" s="154" t="s">
        <v>357</v>
      </c>
      <c r="C62" s="95" t="s">
        <v>359</v>
      </c>
      <c r="D62" s="95" t="s">
        <v>359</v>
      </c>
      <c r="E62" s="214"/>
      <c r="F62" s="95" t="s">
        <v>355</v>
      </c>
      <c r="G62" s="208"/>
    </row>
    <row r="63" spans="1:8" ht="30" customHeight="1" x14ac:dyDescent="0.35">
      <c r="A63" s="200" t="s">
        <v>358</v>
      </c>
      <c r="B63" s="222" t="s">
        <v>357</v>
      </c>
      <c r="C63" s="90" t="s">
        <v>38</v>
      </c>
      <c r="D63" s="90" t="s">
        <v>38</v>
      </c>
      <c r="E63" s="224" t="s">
        <v>122</v>
      </c>
      <c r="F63" s="90" t="s">
        <v>231</v>
      </c>
      <c r="G63" s="219"/>
      <c r="H63" s="91"/>
    </row>
    <row r="64" spans="1:8" x14ac:dyDescent="0.35">
      <c r="A64" s="201"/>
      <c r="B64" s="207"/>
      <c r="C64" s="16" t="s">
        <v>116</v>
      </c>
      <c r="D64" s="16" t="s">
        <v>116</v>
      </c>
      <c r="E64" s="213"/>
      <c r="F64" s="16" t="s">
        <v>356</v>
      </c>
      <c r="G64" s="220"/>
      <c r="H64" s="91"/>
    </row>
    <row r="65" spans="1:8" ht="15" thickBot="1" x14ac:dyDescent="0.4">
      <c r="A65" s="202"/>
      <c r="B65" s="223"/>
      <c r="C65" s="92" t="s">
        <v>224</v>
      </c>
      <c r="D65" s="92" t="s">
        <v>224</v>
      </c>
      <c r="E65" s="225"/>
      <c r="F65" s="92" t="s">
        <v>355</v>
      </c>
      <c r="G65" s="221"/>
      <c r="H65" s="91"/>
    </row>
    <row r="66" spans="1:8" x14ac:dyDescent="0.35">
      <c r="A66" s="196" t="s">
        <v>354</v>
      </c>
      <c r="B66" s="206" t="s">
        <v>353</v>
      </c>
      <c r="C66" s="93" t="s">
        <v>352</v>
      </c>
      <c r="D66" s="93" t="s">
        <v>352</v>
      </c>
      <c r="E66" s="226" t="s">
        <v>205</v>
      </c>
      <c r="F66" s="93" t="s">
        <v>351</v>
      </c>
      <c r="G66" s="206"/>
    </row>
    <row r="67" spans="1:8" ht="43.5" x14ac:dyDescent="0.35">
      <c r="A67" s="197"/>
      <c r="B67" s="207"/>
      <c r="C67" s="16" t="s">
        <v>350</v>
      </c>
      <c r="D67" s="16" t="s">
        <v>350</v>
      </c>
      <c r="E67" s="204"/>
      <c r="F67" s="16" t="s">
        <v>1037</v>
      </c>
      <c r="G67" s="207"/>
    </row>
    <row r="68" spans="1:8" ht="43.5" x14ac:dyDescent="0.35">
      <c r="A68" s="197"/>
      <c r="B68" s="207"/>
      <c r="C68" s="16" t="s">
        <v>349</v>
      </c>
      <c r="D68" s="16" t="s">
        <v>349</v>
      </c>
      <c r="E68" s="204"/>
      <c r="F68" s="16" t="s">
        <v>1038</v>
      </c>
      <c r="G68" s="207"/>
    </row>
    <row r="69" spans="1:8" ht="43.5" x14ac:dyDescent="0.35">
      <c r="A69" s="197"/>
      <c r="B69" s="207"/>
      <c r="C69" s="16" t="s">
        <v>348</v>
      </c>
      <c r="D69" s="16" t="s">
        <v>348</v>
      </c>
      <c r="E69" s="204"/>
      <c r="F69" s="16" t="s">
        <v>1039</v>
      </c>
      <c r="G69" s="207"/>
    </row>
    <row r="70" spans="1:8" ht="43.5" x14ac:dyDescent="0.35">
      <c r="A70" s="197"/>
      <c r="B70" s="207"/>
      <c r="C70" s="16" t="s">
        <v>347</v>
      </c>
      <c r="D70" s="16" t="s">
        <v>347</v>
      </c>
      <c r="E70" s="204"/>
      <c r="F70" s="16" t="s">
        <v>1040</v>
      </c>
      <c r="G70" s="207"/>
    </row>
    <row r="71" spans="1:8" ht="15" thickBot="1" x14ac:dyDescent="0.4">
      <c r="A71" s="197"/>
      <c r="B71" s="208"/>
      <c r="C71" s="95" t="s">
        <v>346</v>
      </c>
      <c r="D71" s="95" t="s">
        <v>346</v>
      </c>
      <c r="E71" s="227"/>
      <c r="F71" s="95" t="s">
        <v>345</v>
      </c>
      <c r="G71" s="208"/>
    </row>
    <row r="72" spans="1:8" x14ac:dyDescent="0.35">
      <c r="A72" s="215" t="s">
        <v>344</v>
      </c>
      <c r="B72" s="216" t="s">
        <v>343</v>
      </c>
      <c r="C72" s="90" t="s">
        <v>38</v>
      </c>
      <c r="D72" s="90" t="s">
        <v>38</v>
      </c>
      <c r="E72" s="203" t="s">
        <v>205</v>
      </c>
      <c r="F72" s="90" t="s">
        <v>342</v>
      </c>
      <c r="G72" s="219"/>
      <c r="H72" s="91"/>
    </row>
    <row r="73" spans="1:8" ht="29" x14ac:dyDescent="0.35">
      <c r="A73" s="215"/>
      <c r="B73" s="217"/>
      <c r="C73" s="16" t="s">
        <v>341</v>
      </c>
      <c r="D73" s="16" t="s">
        <v>341</v>
      </c>
      <c r="E73" s="204"/>
      <c r="F73" s="16" t="s">
        <v>340</v>
      </c>
      <c r="G73" s="220"/>
      <c r="H73" s="91"/>
    </row>
    <row r="74" spans="1:8" ht="43.5" x14ac:dyDescent="0.35">
      <c r="A74" s="215"/>
      <c r="B74" s="217"/>
      <c r="C74" s="16" t="s">
        <v>339</v>
      </c>
      <c r="D74" s="16" t="s">
        <v>339</v>
      </c>
      <c r="E74" s="204"/>
      <c r="F74" s="16" t="s">
        <v>338</v>
      </c>
      <c r="G74" s="220"/>
      <c r="H74" s="91"/>
    </row>
    <row r="75" spans="1:8" ht="29" x14ac:dyDescent="0.35">
      <c r="A75" s="215"/>
      <c r="B75" s="217"/>
      <c r="C75" s="16" t="s">
        <v>337</v>
      </c>
      <c r="D75" s="16" t="s">
        <v>337</v>
      </c>
      <c r="E75" s="204"/>
      <c r="F75" s="16" t="s">
        <v>336</v>
      </c>
      <c r="G75" s="220"/>
      <c r="H75" s="91"/>
    </row>
    <row r="76" spans="1:8" ht="44" thickBot="1" x14ac:dyDescent="0.4">
      <c r="A76" s="215"/>
      <c r="B76" s="218"/>
      <c r="C76" s="92" t="s">
        <v>335</v>
      </c>
      <c r="D76" s="92" t="s">
        <v>335</v>
      </c>
      <c r="E76" s="205"/>
      <c r="F76" s="92" t="s">
        <v>334</v>
      </c>
      <c r="G76" s="221"/>
      <c r="H76" s="91"/>
    </row>
    <row r="77" spans="1:8" x14ac:dyDescent="0.35">
      <c r="A77" s="197" t="s">
        <v>333</v>
      </c>
      <c r="B77" s="206" t="s">
        <v>227</v>
      </c>
      <c r="C77" s="93" t="s">
        <v>38</v>
      </c>
      <c r="D77" s="93" t="s">
        <v>38</v>
      </c>
      <c r="E77" s="212" t="s">
        <v>122</v>
      </c>
      <c r="F77" s="93" t="s">
        <v>231</v>
      </c>
      <c r="G77" s="206"/>
    </row>
    <row r="78" spans="1:8" ht="58" x14ac:dyDescent="0.35">
      <c r="A78" s="197"/>
      <c r="B78" s="207"/>
      <c r="C78" s="16" t="s">
        <v>332</v>
      </c>
      <c r="D78" s="16" t="s">
        <v>332</v>
      </c>
      <c r="E78" s="213"/>
      <c r="F78" s="16" t="s">
        <v>331</v>
      </c>
      <c r="G78" s="207"/>
    </row>
    <row r="79" spans="1:8" x14ac:dyDescent="0.35">
      <c r="A79" s="197"/>
      <c r="B79" s="207"/>
      <c r="C79" s="16" t="s">
        <v>330</v>
      </c>
      <c r="D79" s="16" t="s">
        <v>330</v>
      </c>
      <c r="E79" s="213"/>
      <c r="F79" s="16" t="s">
        <v>329</v>
      </c>
      <c r="G79" s="207"/>
    </row>
    <row r="80" spans="1:8" x14ac:dyDescent="0.35">
      <c r="A80" s="197"/>
      <c r="B80" s="207"/>
      <c r="C80" s="16" t="s">
        <v>77</v>
      </c>
      <c r="D80" s="16" t="s">
        <v>77</v>
      </c>
      <c r="E80" s="213"/>
      <c r="F80" s="16" t="s">
        <v>328</v>
      </c>
      <c r="G80" s="207"/>
    </row>
    <row r="81" spans="1:8" ht="131" thickBot="1" x14ac:dyDescent="0.4">
      <c r="A81" s="198"/>
      <c r="B81" s="208"/>
      <c r="C81" s="95" t="s">
        <v>327</v>
      </c>
      <c r="D81" s="95"/>
      <c r="E81" s="214"/>
      <c r="F81" s="95" t="s">
        <v>326</v>
      </c>
      <c r="G81" s="208"/>
    </row>
    <row r="82" spans="1:8" x14ac:dyDescent="0.35">
      <c r="A82" s="200" t="s">
        <v>325</v>
      </c>
      <c r="B82" s="222" t="s">
        <v>324</v>
      </c>
      <c r="C82" s="90" t="s">
        <v>38</v>
      </c>
      <c r="D82" s="90" t="s">
        <v>38</v>
      </c>
      <c r="E82" s="224" t="s">
        <v>122</v>
      </c>
      <c r="F82" s="90" t="s">
        <v>231</v>
      </c>
      <c r="G82" s="219"/>
      <c r="H82" s="91"/>
    </row>
    <row r="83" spans="1:8" x14ac:dyDescent="0.35">
      <c r="A83" s="201"/>
      <c r="B83" s="207"/>
      <c r="C83" s="16" t="s">
        <v>323</v>
      </c>
      <c r="D83" s="16" t="s">
        <v>323</v>
      </c>
      <c r="E83" s="213"/>
      <c r="F83" s="16" t="s">
        <v>322</v>
      </c>
      <c r="G83" s="220"/>
      <c r="H83" s="91"/>
    </row>
    <row r="84" spans="1:8" x14ac:dyDescent="0.35">
      <c r="A84" s="201"/>
      <c r="B84" s="207"/>
      <c r="C84" s="16" t="s">
        <v>321</v>
      </c>
      <c r="D84" s="16" t="s">
        <v>321</v>
      </c>
      <c r="E84" s="213"/>
      <c r="F84" s="16" t="s">
        <v>320</v>
      </c>
      <c r="G84" s="220"/>
      <c r="H84" s="91"/>
    </row>
    <row r="85" spans="1:8" x14ac:dyDescent="0.35">
      <c r="A85" s="201"/>
      <c r="B85" s="207"/>
      <c r="C85" s="16" t="s">
        <v>319</v>
      </c>
      <c r="D85" s="16" t="s">
        <v>319</v>
      </c>
      <c r="E85" s="213"/>
      <c r="F85" s="16" t="s">
        <v>318</v>
      </c>
      <c r="G85" s="220"/>
      <c r="H85" s="91"/>
    </row>
    <row r="86" spans="1:8" x14ac:dyDescent="0.35">
      <c r="A86" s="201"/>
      <c r="B86" s="207"/>
      <c r="C86" s="16" t="s">
        <v>317</v>
      </c>
      <c r="D86" s="16" t="s">
        <v>317</v>
      </c>
      <c r="E86" s="213"/>
      <c r="F86" s="16" t="s">
        <v>316</v>
      </c>
      <c r="G86" s="220"/>
      <c r="H86" s="91"/>
    </row>
    <row r="87" spans="1:8" x14ac:dyDescent="0.35">
      <c r="A87" s="201"/>
      <c r="B87" s="207"/>
      <c r="C87" s="16" t="s">
        <v>315</v>
      </c>
      <c r="D87" s="16" t="s">
        <v>315</v>
      </c>
      <c r="E87" s="213"/>
      <c r="F87" s="16" t="s">
        <v>314</v>
      </c>
      <c r="G87" s="220"/>
      <c r="H87" s="91"/>
    </row>
    <row r="88" spans="1:8" x14ac:dyDescent="0.35">
      <c r="A88" s="201"/>
      <c r="B88" s="207"/>
      <c r="C88" s="16" t="s">
        <v>313</v>
      </c>
      <c r="D88" s="16" t="s">
        <v>313</v>
      </c>
      <c r="E88" s="213"/>
      <c r="F88" s="16" t="s">
        <v>312</v>
      </c>
      <c r="G88" s="220"/>
      <c r="H88" s="91"/>
    </row>
    <row r="89" spans="1:8" x14ac:dyDescent="0.35">
      <c r="A89" s="201"/>
      <c r="B89" s="207"/>
      <c r="C89" s="16" t="s">
        <v>311</v>
      </c>
      <c r="D89" s="16" t="s">
        <v>311</v>
      </c>
      <c r="E89" s="213"/>
      <c r="F89" s="16" t="s">
        <v>310</v>
      </c>
      <c r="G89" s="220"/>
      <c r="H89" s="91"/>
    </row>
    <row r="90" spans="1:8" ht="29" x14ac:dyDescent="0.35">
      <c r="A90" s="201"/>
      <c r="B90" s="207"/>
      <c r="C90" s="16" t="s">
        <v>309</v>
      </c>
      <c r="D90" s="16" t="s">
        <v>309</v>
      </c>
      <c r="E90" s="213"/>
      <c r="F90" s="16" t="s">
        <v>308</v>
      </c>
      <c r="G90" s="220"/>
      <c r="H90" s="91"/>
    </row>
    <row r="91" spans="1:8" x14ac:dyDescent="0.35">
      <c r="A91" s="201"/>
      <c r="B91" s="207"/>
      <c r="C91" s="16" t="s">
        <v>307</v>
      </c>
      <c r="D91" s="17" t="s">
        <v>307</v>
      </c>
      <c r="E91" s="213"/>
      <c r="F91" s="16" t="s">
        <v>306</v>
      </c>
      <c r="G91" s="220"/>
      <c r="H91" s="91"/>
    </row>
    <row r="92" spans="1:8" x14ac:dyDescent="0.35">
      <c r="A92" s="201"/>
      <c r="B92" s="207"/>
      <c r="C92" s="16" t="s">
        <v>305</v>
      </c>
      <c r="D92" s="16" t="s">
        <v>305</v>
      </c>
      <c r="E92" s="213"/>
      <c r="F92" s="16" t="s">
        <v>304</v>
      </c>
      <c r="G92" s="220"/>
      <c r="H92" s="91"/>
    </row>
    <row r="93" spans="1:8" ht="15" thickBot="1" x14ac:dyDescent="0.4">
      <c r="A93" s="202"/>
      <c r="B93" s="223"/>
      <c r="C93" s="92" t="s">
        <v>303</v>
      </c>
      <c r="D93" s="92" t="s">
        <v>303</v>
      </c>
      <c r="E93" s="225"/>
      <c r="F93" s="92" t="s">
        <v>302</v>
      </c>
      <c r="G93" s="221"/>
      <c r="H93" s="91"/>
    </row>
    <row r="94" spans="1:8" x14ac:dyDescent="0.35">
      <c r="A94" s="196" t="s">
        <v>301</v>
      </c>
      <c r="B94" s="206" t="s">
        <v>300</v>
      </c>
      <c r="C94" s="93" t="s">
        <v>38</v>
      </c>
      <c r="D94" s="93"/>
      <c r="E94" s="209" t="s">
        <v>299</v>
      </c>
      <c r="F94" s="93" t="s">
        <v>231</v>
      </c>
      <c r="G94" s="206"/>
    </row>
    <row r="95" spans="1:8" x14ac:dyDescent="0.35">
      <c r="A95" s="197"/>
      <c r="B95" s="207"/>
      <c r="C95" s="16" t="s">
        <v>298</v>
      </c>
      <c r="D95" s="16" t="s">
        <v>298</v>
      </c>
      <c r="E95" s="210"/>
      <c r="F95" s="16" t="s">
        <v>297</v>
      </c>
      <c r="G95" s="207"/>
    </row>
    <row r="96" spans="1:8" x14ac:dyDescent="0.35">
      <c r="A96" s="197"/>
      <c r="B96" s="207"/>
      <c r="C96" s="16" t="s">
        <v>296</v>
      </c>
      <c r="D96" s="16" t="s">
        <v>296</v>
      </c>
      <c r="E96" s="210"/>
      <c r="F96" s="16" t="s">
        <v>295</v>
      </c>
      <c r="G96" s="207"/>
    </row>
    <row r="97" spans="1:8" x14ac:dyDescent="0.35">
      <c r="A97" s="197"/>
      <c r="B97" s="207"/>
      <c r="C97" s="16" t="s">
        <v>294</v>
      </c>
      <c r="D97" s="16" t="s">
        <v>294</v>
      </c>
      <c r="E97" s="210"/>
      <c r="F97" s="16" t="s">
        <v>293</v>
      </c>
      <c r="G97" s="207"/>
    </row>
    <row r="98" spans="1:8" x14ac:dyDescent="0.35">
      <c r="A98" s="197"/>
      <c r="B98" s="207"/>
      <c r="C98" s="16" t="s">
        <v>292</v>
      </c>
      <c r="D98" s="16" t="s">
        <v>292</v>
      </c>
      <c r="E98" s="210"/>
      <c r="F98" s="16" t="s">
        <v>291</v>
      </c>
      <c r="G98" s="207"/>
    </row>
    <row r="99" spans="1:8" x14ac:dyDescent="0.35">
      <c r="A99" s="197"/>
      <c r="B99" s="207"/>
      <c r="C99" s="16" t="s">
        <v>290</v>
      </c>
      <c r="D99" s="16" t="s">
        <v>290</v>
      </c>
      <c r="E99" s="210"/>
      <c r="F99" s="16" t="s">
        <v>289</v>
      </c>
      <c r="G99" s="207"/>
    </row>
    <row r="100" spans="1:8" x14ac:dyDescent="0.35">
      <c r="A100" s="197"/>
      <c r="B100" s="207"/>
      <c r="C100" s="16" t="s">
        <v>288</v>
      </c>
      <c r="D100" s="16" t="s">
        <v>288</v>
      </c>
      <c r="E100" s="210"/>
      <c r="F100" s="16" t="s">
        <v>287</v>
      </c>
      <c r="G100" s="207"/>
    </row>
    <row r="101" spans="1:8" ht="15" thickBot="1" x14ac:dyDescent="0.4">
      <c r="A101" s="198"/>
      <c r="B101" s="208"/>
      <c r="C101" s="95" t="s">
        <v>286</v>
      </c>
      <c r="D101" s="95" t="s">
        <v>286</v>
      </c>
      <c r="E101" s="211"/>
      <c r="F101" s="95" t="s">
        <v>285</v>
      </c>
      <c r="G101" s="208"/>
    </row>
    <row r="102" spans="1:8" x14ac:dyDescent="0.35">
      <c r="A102" s="200" t="s">
        <v>284</v>
      </c>
      <c r="B102" s="222" t="s">
        <v>283</v>
      </c>
      <c r="C102" s="90" t="s">
        <v>38</v>
      </c>
      <c r="D102" s="90"/>
      <c r="E102" s="203" t="s">
        <v>205</v>
      </c>
      <c r="F102" s="90" t="s">
        <v>231</v>
      </c>
      <c r="G102" s="219"/>
      <c r="H102" s="91"/>
    </row>
    <row r="103" spans="1:8" x14ac:dyDescent="0.35">
      <c r="A103" s="201"/>
      <c r="B103" s="207"/>
      <c r="C103" s="16" t="s">
        <v>282</v>
      </c>
      <c r="D103" s="16" t="s">
        <v>282</v>
      </c>
      <c r="E103" s="204"/>
      <c r="F103" s="16" t="s">
        <v>281</v>
      </c>
      <c r="G103" s="220"/>
      <c r="H103" s="91"/>
    </row>
    <row r="104" spans="1:8" x14ac:dyDescent="0.35">
      <c r="A104" s="201"/>
      <c r="B104" s="207"/>
      <c r="C104" s="16" t="s">
        <v>280</v>
      </c>
      <c r="D104" s="16" t="s">
        <v>280</v>
      </c>
      <c r="E104" s="204"/>
      <c r="F104" s="16" t="s">
        <v>279</v>
      </c>
      <c r="G104" s="220"/>
      <c r="H104" s="91"/>
    </row>
    <row r="105" spans="1:8" x14ac:dyDescent="0.35">
      <c r="A105" s="201"/>
      <c r="B105" s="207"/>
      <c r="C105" s="16" t="s">
        <v>278</v>
      </c>
      <c r="D105" s="16" t="s">
        <v>278</v>
      </c>
      <c r="E105" s="204"/>
      <c r="F105" s="16" t="s">
        <v>277</v>
      </c>
      <c r="G105" s="220"/>
      <c r="H105" s="91"/>
    </row>
    <row r="106" spans="1:8" ht="15" thickBot="1" x14ac:dyDescent="0.4">
      <c r="A106" s="202"/>
      <c r="B106" s="223"/>
      <c r="C106" s="92" t="s">
        <v>276</v>
      </c>
      <c r="D106" s="92" t="s">
        <v>276</v>
      </c>
      <c r="E106" s="205"/>
      <c r="F106" s="92" t="s">
        <v>275</v>
      </c>
      <c r="G106" s="221"/>
      <c r="H106" s="91"/>
    </row>
    <row r="107" spans="1:8" x14ac:dyDescent="0.35">
      <c r="A107" s="196" t="s">
        <v>274</v>
      </c>
      <c r="B107" s="206" t="s">
        <v>273</v>
      </c>
      <c r="C107" s="93" t="s">
        <v>38</v>
      </c>
      <c r="D107" s="93" t="s">
        <v>38</v>
      </c>
      <c r="E107" s="226" t="s">
        <v>205</v>
      </c>
      <c r="F107" s="93" t="s">
        <v>231</v>
      </c>
      <c r="G107" s="206"/>
    </row>
    <row r="108" spans="1:8" ht="29" x14ac:dyDescent="0.35">
      <c r="A108" s="197"/>
      <c r="B108" s="207"/>
      <c r="C108" s="16" t="s">
        <v>272</v>
      </c>
      <c r="D108" s="16" t="s">
        <v>271</v>
      </c>
      <c r="E108" s="204"/>
      <c r="F108" s="16" t="s">
        <v>270</v>
      </c>
      <c r="G108" s="207"/>
    </row>
    <row r="109" spans="1:8" ht="29" x14ac:dyDescent="0.35">
      <c r="A109" s="197"/>
      <c r="B109" s="207"/>
      <c r="C109" s="16" t="s">
        <v>269</v>
      </c>
      <c r="D109" s="16" t="s">
        <v>268</v>
      </c>
      <c r="E109" s="204"/>
      <c r="F109" s="16" t="s">
        <v>267</v>
      </c>
      <c r="G109" s="207"/>
    </row>
    <row r="110" spans="1:8" x14ac:dyDescent="0.35">
      <c r="A110" s="197"/>
      <c r="B110" s="207"/>
      <c r="C110" s="16" t="s">
        <v>266</v>
      </c>
      <c r="D110" s="16" t="s">
        <v>265</v>
      </c>
      <c r="E110" s="204"/>
      <c r="F110" s="16" t="s">
        <v>264</v>
      </c>
      <c r="G110" s="207"/>
    </row>
    <row r="111" spans="1:8" ht="29" x14ac:dyDescent="0.35">
      <c r="A111" s="197"/>
      <c r="B111" s="207"/>
      <c r="C111" s="16" t="s">
        <v>263</v>
      </c>
      <c r="D111" s="16" t="s">
        <v>262</v>
      </c>
      <c r="E111" s="204"/>
      <c r="F111" s="16" t="s">
        <v>261</v>
      </c>
      <c r="G111" s="207"/>
    </row>
    <row r="112" spans="1:8" x14ac:dyDescent="0.35">
      <c r="A112" s="197"/>
      <c r="B112" s="207"/>
      <c r="C112" s="16" t="s">
        <v>260</v>
      </c>
      <c r="D112" s="16" t="s">
        <v>260</v>
      </c>
      <c r="E112" s="204"/>
      <c r="F112" s="16" t="s">
        <v>259</v>
      </c>
      <c r="G112" s="207"/>
    </row>
    <row r="113" spans="1:8" ht="29" x14ac:dyDescent="0.35">
      <c r="A113" s="197"/>
      <c r="B113" s="207"/>
      <c r="C113" s="16" t="s">
        <v>258</v>
      </c>
      <c r="D113" s="16" t="s">
        <v>257</v>
      </c>
      <c r="E113" s="204"/>
      <c r="F113" s="16" t="s">
        <v>256</v>
      </c>
      <c r="G113" s="207"/>
    </row>
    <row r="114" spans="1:8" x14ac:dyDescent="0.35">
      <c r="A114" s="197"/>
      <c r="B114" s="207"/>
      <c r="C114" s="16" t="s">
        <v>255</v>
      </c>
      <c r="D114" s="16" t="s">
        <v>255</v>
      </c>
      <c r="E114" s="204"/>
      <c r="F114" s="16" t="s">
        <v>254</v>
      </c>
      <c r="G114" s="207"/>
    </row>
    <row r="115" spans="1:8" ht="29.5" thickBot="1" x14ac:dyDescent="0.4">
      <c r="A115" s="198"/>
      <c r="B115" s="95" t="s">
        <v>253</v>
      </c>
      <c r="C115" s="95" t="s">
        <v>252</v>
      </c>
      <c r="D115" s="95" t="s">
        <v>251</v>
      </c>
      <c r="E115" s="155" t="s">
        <v>122</v>
      </c>
      <c r="F115" s="95" t="s">
        <v>250</v>
      </c>
      <c r="G115" s="208"/>
    </row>
    <row r="116" spans="1:8" x14ac:dyDescent="0.35">
      <c r="A116" s="200" t="s">
        <v>249</v>
      </c>
      <c r="B116" s="222" t="s">
        <v>248</v>
      </c>
      <c r="C116" s="90" t="s">
        <v>38</v>
      </c>
      <c r="D116" s="90" t="s">
        <v>38</v>
      </c>
      <c r="E116" s="203" t="s">
        <v>205</v>
      </c>
      <c r="F116" s="90" t="s">
        <v>231</v>
      </c>
      <c r="G116" s="219"/>
      <c r="H116" s="91"/>
    </row>
    <row r="117" spans="1:8" x14ac:dyDescent="0.35">
      <c r="A117" s="201"/>
      <c r="B117" s="207"/>
      <c r="C117" s="16" t="s">
        <v>247</v>
      </c>
      <c r="D117" s="16" t="s">
        <v>247</v>
      </c>
      <c r="E117" s="204"/>
      <c r="F117" s="16" t="s">
        <v>246</v>
      </c>
      <c r="G117" s="220"/>
      <c r="H117" s="91"/>
    </row>
    <row r="118" spans="1:8" x14ac:dyDescent="0.35">
      <c r="A118" s="201"/>
      <c r="B118" s="207"/>
      <c r="C118" s="16" t="s">
        <v>245</v>
      </c>
      <c r="D118" s="16" t="s">
        <v>245</v>
      </c>
      <c r="E118" s="204"/>
      <c r="F118" s="16" t="s">
        <v>244</v>
      </c>
      <c r="G118" s="220"/>
      <c r="H118" s="91"/>
    </row>
    <row r="119" spans="1:8" ht="58.5" thickBot="1" x14ac:dyDescent="0.4">
      <c r="A119" s="202"/>
      <c r="B119" s="223"/>
      <c r="C119" s="92" t="s">
        <v>243</v>
      </c>
      <c r="D119" s="92" t="s">
        <v>243</v>
      </c>
      <c r="E119" s="205"/>
      <c r="F119" s="92" t="s">
        <v>1022</v>
      </c>
      <c r="G119" s="221"/>
      <c r="H119" s="91"/>
    </row>
    <row r="120" spans="1:8" x14ac:dyDescent="0.35">
      <c r="A120" s="196" t="s">
        <v>242</v>
      </c>
      <c r="B120" s="206" t="s">
        <v>241</v>
      </c>
      <c r="C120" s="93" t="s">
        <v>38</v>
      </c>
      <c r="D120" s="93" t="s">
        <v>38</v>
      </c>
      <c r="E120" s="212" t="s">
        <v>122</v>
      </c>
      <c r="F120" s="93" t="s">
        <v>231</v>
      </c>
      <c r="G120" s="206" t="s">
        <v>240</v>
      </c>
    </row>
    <row r="121" spans="1:8" x14ac:dyDescent="0.35">
      <c r="A121" s="197"/>
      <c r="B121" s="207"/>
      <c r="C121" s="16" t="s">
        <v>239</v>
      </c>
      <c r="D121" s="16" t="s">
        <v>239</v>
      </c>
      <c r="E121" s="213"/>
      <c r="F121" s="16" t="s">
        <v>238</v>
      </c>
      <c r="G121" s="207"/>
    </row>
    <row r="122" spans="1:8" x14ac:dyDescent="0.35">
      <c r="A122" s="197"/>
      <c r="B122" s="207"/>
      <c r="C122" s="16" t="s">
        <v>237</v>
      </c>
      <c r="D122" s="16" t="s">
        <v>237</v>
      </c>
      <c r="E122" s="213"/>
      <c r="F122" s="16" t="s">
        <v>236</v>
      </c>
      <c r="G122" s="207"/>
    </row>
    <row r="123" spans="1:8" x14ac:dyDescent="0.35">
      <c r="A123" s="197"/>
      <c r="B123" s="207"/>
      <c r="C123" s="16" t="s">
        <v>235</v>
      </c>
      <c r="D123" s="16" t="s">
        <v>235</v>
      </c>
      <c r="E123" s="213"/>
      <c r="F123" s="16" t="s">
        <v>234</v>
      </c>
      <c r="G123" s="207"/>
    </row>
    <row r="124" spans="1:8" ht="15" thickBot="1" x14ac:dyDescent="0.4">
      <c r="A124" s="198"/>
      <c r="B124" s="208"/>
      <c r="C124" s="95" t="s">
        <v>77</v>
      </c>
      <c r="D124" s="95" t="s">
        <v>77</v>
      </c>
      <c r="E124" s="214"/>
      <c r="F124" s="95" t="s">
        <v>233</v>
      </c>
      <c r="G124" s="208"/>
    </row>
    <row r="125" spans="1:8" x14ac:dyDescent="0.35">
      <c r="A125" s="200" t="s">
        <v>232</v>
      </c>
      <c r="B125" s="222" t="s">
        <v>232</v>
      </c>
      <c r="C125" s="90" t="s">
        <v>38</v>
      </c>
      <c r="D125" s="90" t="s">
        <v>38</v>
      </c>
      <c r="E125" s="224" t="s">
        <v>122</v>
      </c>
      <c r="F125" s="90" t="s">
        <v>231</v>
      </c>
      <c r="G125" s="219"/>
      <c r="H125" s="91"/>
    </row>
    <row r="126" spans="1:8" x14ac:dyDescent="0.35">
      <c r="A126" s="201"/>
      <c r="B126" s="207"/>
      <c r="C126" s="16" t="s">
        <v>230</v>
      </c>
      <c r="D126" s="16" t="s">
        <v>230</v>
      </c>
      <c r="E126" s="213"/>
      <c r="F126" s="16" t="s">
        <v>229</v>
      </c>
      <c r="G126" s="220"/>
      <c r="H126" s="91"/>
    </row>
    <row r="127" spans="1:8" x14ac:dyDescent="0.35">
      <c r="A127" s="201"/>
      <c r="B127" s="207"/>
      <c r="C127" s="16" t="s">
        <v>50</v>
      </c>
      <c r="D127" s="16" t="s">
        <v>50</v>
      </c>
      <c r="E127" s="213"/>
      <c r="F127" s="16" t="s">
        <v>228</v>
      </c>
      <c r="G127" s="220"/>
      <c r="H127" s="91"/>
    </row>
    <row r="128" spans="1:8" x14ac:dyDescent="0.35">
      <c r="A128" s="201"/>
      <c r="B128" s="153" t="s">
        <v>227</v>
      </c>
      <c r="C128" s="16" t="s">
        <v>226</v>
      </c>
      <c r="D128" s="16" t="s">
        <v>77</v>
      </c>
      <c r="E128" s="213"/>
      <c r="F128" s="16" t="s">
        <v>225</v>
      </c>
      <c r="G128" s="220"/>
      <c r="H128" s="91"/>
    </row>
    <row r="129" spans="1:8" x14ac:dyDescent="0.35">
      <c r="A129" s="201"/>
      <c r="B129" s="207"/>
      <c r="C129" s="16" t="s">
        <v>224</v>
      </c>
      <c r="E129" s="213"/>
      <c r="F129" s="16" t="s">
        <v>223</v>
      </c>
      <c r="G129" s="220"/>
      <c r="H129" s="91"/>
    </row>
    <row r="130" spans="1:8" x14ac:dyDescent="0.35">
      <c r="A130" s="201"/>
      <c r="B130" s="207"/>
      <c r="C130" s="16" t="s">
        <v>222</v>
      </c>
      <c r="E130" s="213"/>
      <c r="F130" s="16" t="s">
        <v>221</v>
      </c>
      <c r="G130" s="220"/>
      <c r="H130" s="91"/>
    </row>
    <row r="131" spans="1:8" x14ac:dyDescent="0.35">
      <c r="A131" s="201"/>
      <c r="B131" s="207"/>
      <c r="C131" s="17" t="s">
        <v>126</v>
      </c>
      <c r="D131" s="17"/>
      <c r="E131" s="213"/>
      <c r="F131" s="16" t="s">
        <v>220</v>
      </c>
      <c r="G131" s="220"/>
      <c r="H131" s="91"/>
    </row>
    <row r="132" spans="1:8" ht="15" thickBot="1" x14ac:dyDescent="0.4">
      <c r="A132" s="202"/>
      <c r="B132" s="223"/>
      <c r="C132" s="97" t="s">
        <v>125</v>
      </c>
      <c r="D132" s="97"/>
      <c r="E132" s="225"/>
      <c r="F132" s="92" t="s">
        <v>219</v>
      </c>
      <c r="G132" s="221"/>
      <c r="H132" s="91"/>
    </row>
    <row r="133" spans="1:8" x14ac:dyDescent="0.35">
      <c r="A133" s="196" t="s">
        <v>218</v>
      </c>
      <c r="B133" s="206" t="s">
        <v>217</v>
      </c>
      <c r="C133" s="93" t="s">
        <v>38</v>
      </c>
      <c r="D133" s="93" t="s">
        <v>38</v>
      </c>
      <c r="E133" s="226" t="s">
        <v>205</v>
      </c>
      <c r="F133" s="93" t="s">
        <v>216</v>
      </c>
      <c r="G133" s="206"/>
    </row>
    <row r="134" spans="1:8" ht="29" x14ac:dyDescent="0.35">
      <c r="A134" s="197"/>
      <c r="B134" s="207"/>
      <c r="C134" s="16" t="s">
        <v>203</v>
      </c>
      <c r="D134" s="16" t="s">
        <v>203</v>
      </c>
      <c r="E134" s="204"/>
      <c r="F134" s="16" t="s">
        <v>215</v>
      </c>
      <c r="G134" s="207"/>
    </row>
    <row r="135" spans="1:8" ht="29" x14ac:dyDescent="0.35">
      <c r="A135" s="197"/>
      <c r="B135" s="207"/>
      <c r="C135" s="16" t="s">
        <v>201</v>
      </c>
      <c r="D135" s="16" t="s">
        <v>201</v>
      </c>
      <c r="E135" s="204"/>
      <c r="F135" s="16" t="s">
        <v>214</v>
      </c>
      <c r="G135" s="207"/>
    </row>
    <row r="136" spans="1:8" x14ac:dyDescent="0.35">
      <c r="A136" s="197"/>
      <c r="B136" s="207"/>
      <c r="C136" s="16" t="s">
        <v>213</v>
      </c>
      <c r="D136" s="16" t="s">
        <v>213</v>
      </c>
      <c r="E136" s="204"/>
      <c r="F136" s="16" t="s">
        <v>212</v>
      </c>
      <c r="G136" s="207"/>
    </row>
    <row r="137" spans="1:8" ht="43.5" x14ac:dyDescent="0.35">
      <c r="A137" s="197"/>
      <c r="B137" s="207"/>
      <c r="C137" s="16" t="s">
        <v>211</v>
      </c>
      <c r="D137" s="16" t="s">
        <v>211</v>
      </c>
      <c r="E137" s="204"/>
      <c r="F137" s="16" t="s">
        <v>210</v>
      </c>
      <c r="G137" s="207"/>
    </row>
    <row r="138" spans="1:8" x14ac:dyDescent="0.35">
      <c r="A138" s="197"/>
      <c r="B138" s="207"/>
      <c r="C138" s="16" t="s">
        <v>1026</v>
      </c>
      <c r="E138" s="204"/>
      <c r="F138" s="16" t="s">
        <v>1035</v>
      </c>
      <c r="G138" s="207"/>
    </row>
    <row r="139" spans="1:8" ht="43.5" x14ac:dyDescent="0.35">
      <c r="A139" s="197"/>
      <c r="B139" s="207"/>
      <c r="C139" s="16" t="s">
        <v>1027</v>
      </c>
      <c r="E139" s="204"/>
      <c r="F139" s="16" t="s">
        <v>1036</v>
      </c>
      <c r="G139" s="207"/>
    </row>
    <row r="140" spans="1:8" x14ac:dyDescent="0.35">
      <c r="A140" s="197"/>
      <c r="B140" s="207"/>
      <c r="C140" s="16" t="s">
        <v>1028</v>
      </c>
      <c r="D140" s="16" t="s">
        <v>193</v>
      </c>
      <c r="E140" s="204"/>
      <c r="F140" s="16" t="s">
        <v>1024</v>
      </c>
      <c r="G140" s="207"/>
    </row>
    <row r="141" spans="1:8" ht="29" x14ac:dyDescent="0.35">
      <c r="A141" s="197"/>
      <c r="B141" s="207"/>
      <c r="C141" s="16" t="s">
        <v>1029</v>
      </c>
      <c r="D141" s="16" t="s">
        <v>195</v>
      </c>
      <c r="E141" s="204"/>
      <c r="F141" s="16" t="s">
        <v>1025</v>
      </c>
      <c r="G141" s="207"/>
    </row>
    <row r="142" spans="1:8" ht="29" x14ac:dyDescent="0.35">
      <c r="A142" s="197"/>
      <c r="B142" s="207"/>
      <c r="C142" s="16" t="s">
        <v>209</v>
      </c>
      <c r="D142" s="16" t="s">
        <v>209</v>
      </c>
      <c r="E142" s="29" t="s">
        <v>122</v>
      </c>
      <c r="F142" s="16" t="s">
        <v>208</v>
      </c>
      <c r="G142" s="207"/>
    </row>
    <row r="143" spans="1:8" x14ac:dyDescent="0.35">
      <c r="A143" s="197" t="s">
        <v>207</v>
      </c>
      <c r="B143" s="207" t="s">
        <v>206</v>
      </c>
      <c r="C143" s="16" t="s">
        <v>38</v>
      </c>
      <c r="D143" s="16" t="s">
        <v>38</v>
      </c>
      <c r="E143" s="204" t="s">
        <v>205</v>
      </c>
      <c r="F143" s="16" t="s">
        <v>204</v>
      </c>
      <c r="G143" s="207"/>
    </row>
    <row r="144" spans="1:8" ht="29" x14ac:dyDescent="0.35">
      <c r="A144" s="197"/>
      <c r="B144" s="207"/>
      <c r="C144" s="16" t="s">
        <v>203</v>
      </c>
      <c r="D144" s="16" t="s">
        <v>203</v>
      </c>
      <c r="E144" s="204"/>
      <c r="F144" s="16" t="s">
        <v>202</v>
      </c>
      <c r="G144" s="207"/>
    </row>
    <row r="145" spans="1:7" ht="58" x14ac:dyDescent="0.35">
      <c r="A145" s="197"/>
      <c r="B145" s="207"/>
      <c r="C145" s="16" t="s">
        <v>201</v>
      </c>
      <c r="D145" s="16" t="s">
        <v>201</v>
      </c>
      <c r="E145" s="204"/>
      <c r="F145" s="16" t="s">
        <v>200</v>
      </c>
      <c r="G145" s="207"/>
    </row>
    <row r="146" spans="1:7" x14ac:dyDescent="0.35">
      <c r="A146" s="197"/>
      <c r="B146" s="207"/>
      <c r="C146" s="16" t="s">
        <v>199</v>
      </c>
      <c r="D146" s="16" t="s">
        <v>199</v>
      </c>
      <c r="E146" s="204"/>
      <c r="F146" s="16" t="s">
        <v>198</v>
      </c>
      <c r="G146" s="207"/>
    </row>
    <row r="147" spans="1:7" x14ac:dyDescent="0.35">
      <c r="A147" s="197"/>
      <c r="B147" s="207"/>
      <c r="C147" s="16" t="s">
        <v>1023</v>
      </c>
      <c r="D147" s="16" t="s">
        <v>197</v>
      </c>
      <c r="E147" s="204"/>
      <c r="F147" s="16" t="s">
        <v>196</v>
      </c>
      <c r="G147" s="207"/>
    </row>
    <row r="148" spans="1:7" ht="29" x14ac:dyDescent="0.35">
      <c r="A148" s="197"/>
      <c r="B148" s="207"/>
      <c r="C148" s="16" t="s">
        <v>1029</v>
      </c>
      <c r="D148" s="16" t="s">
        <v>195</v>
      </c>
      <c r="E148" s="204"/>
      <c r="F148" s="16" t="s">
        <v>194</v>
      </c>
      <c r="G148" s="207"/>
    </row>
    <row r="149" spans="1:7" ht="29" x14ac:dyDescent="0.35">
      <c r="A149" s="197"/>
      <c r="B149" s="207"/>
      <c r="C149" s="16" t="s">
        <v>1028</v>
      </c>
      <c r="D149" s="16" t="s">
        <v>193</v>
      </c>
      <c r="E149" s="204"/>
      <c r="F149" s="16" t="s">
        <v>192</v>
      </c>
      <c r="G149" s="207"/>
    </row>
    <row r="150" spans="1:7" x14ac:dyDescent="0.35">
      <c r="A150" s="197"/>
      <c r="B150" s="207"/>
      <c r="C150" s="16" t="s">
        <v>1030</v>
      </c>
      <c r="E150" s="204"/>
      <c r="F150" s="16" t="s">
        <v>1033</v>
      </c>
      <c r="G150" s="207"/>
    </row>
    <row r="151" spans="1:7" x14ac:dyDescent="0.35">
      <c r="A151" s="197"/>
      <c r="B151" s="207"/>
      <c r="C151" s="16" t="s">
        <v>1032</v>
      </c>
      <c r="E151" s="204"/>
      <c r="F151" s="16" t="s">
        <v>1034</v>
      </c>
      <c r="G151" s="207"/>
    </row>
    <row r="152" spans="1:7" ht="43.5" x14ac:dyDescent="0.35">
      <c r="A152" s="197"/>
      <c r="B152" s="207"/>
      <c r="C152" s="16" t="s">
        <v>191</v>
      </c>
      <c r="D152" s="16" t="s">
        <v>191</v>
      </c>
      <c r="E152" s="204"/>
      <c r="F152" s="16" t="s">
        <v>1017</v>
      </c>
      <c r="G152" s="207"/>
    </row>
    <row r="153" spans="1:7" ht="29" x14ac:dyDescent="0.35">
      <c r="A153" s="197"/>
      <c r="B153" s="207"/>
      <c r="C153" s="16" t="s">
        <v>190</v>
      </c>
      <c r="D153" s="16" t="s">
        <v>190</v>
      </c>
      <c r="E153" s="204"/>
      <c r="F153" s="16" t="s">
        <v>1018</v>
      </c>
      <c r="G153" s="207"/>
    </row>
    <row r="154" spans="1:7" x14ac:dyDescent="0.35">
      <c r="A154" s="197"/>
      <c r="B154" s="207"/>
      <c r="C154" s="16" t="s">
        <v>189</v>
      </c>
      <c r="D154" s="16" t="s">
        <v>189</v>
      </c>
      <c r="E154" s="204"/>
      <c r="F154" s="16" t="s">
        <v>188</v>
      </c>
      <c r="G154" s="207"/>
    </row>
    <row r="155" spans="1:7" x14ac:dyDescent="0.35">
      <c r="A155" s="197"/>
      <c r="B155" s="207"/>
      <c r="C155" s="16" t="s">
        <v>187</v>
      </c>
      <c r="D155" s="16" t="s">
        <v>187</v>
      </c>
      <c r="E155" s="204"/>
      <c r="F155" s="16" t="s">
        <v>186</v>
      </c>
      <c r="G155" s="207"/>
    </row>
    <row r="156" spans="1:7" ht="29" x14ac:dyDescent="0.35">
      <c r="A156" s="197"/>
      <c r="B156" s="207"/>
      <c r="C156" s="16" t="s">
        <v>185</v>
      </c>
      <c r="D156" s="16" t="s">
        <v>185</v>
      </c>
      <c r="E156" s="204"/>
      <c r="F156" s="16" t="s">
        <v>184</v>
      </c>
      <c r="G156" s="207"/>
    </row>
    <row r="157" spans="1:7" ht="29" x14ac:dyDescent="0.35">
      <c r="A157" s="197"/>
      <c r="B157" s="207"/>
      <c r="C157" s="16" t="s">
        <v>183</v>
      </c>
      <c r="D157" s="16" t="s">
        <v>183</v>
      </c>
      <c r="E157" s="204"/>
      <c r="F157" s="16" t="s">
        <v>182</v>
      </c>
      <c r="G157" s="207"/>
    </row>
    <row r="158" spans="1:7" ht="29" x14ac:dyDescent="0.35">
      <c r="A158" s="197"/>
      <c r="B158" s="207"/>
      <c r="C158" s="16" t="s">
        <v>181</v>
      </c>
      <c r="D158" s="16" t="s">
        <v>181</v>
      </c>
      <c r="E158" s="204"/>
      <c r="F158" s="16" t="s">
        <v>180</v>
      </c>
      <c r="G158" s="207"/>
    </row>
    <row r="159" spans="1:7" ht="29" x14ac:dyDescent="0.35">
      <c r="A159" s="197"/>
      <c r="B159" s="207"/>
      <c r="C159" s="16" t="s">
        <v>179</v>
      </c>
      <c r="D159" s="16" t="s">
        <v>179</v>
      </c>
      <c r="E159" s="204"/>
      <c r="F159" s="16" t="s">
        <v>178</v>
      </c>
      <c r="G159" s="207"/>
    </row>
    <row r="160" spans="1:7" ht="29" x14ac:dyDescent="0.35">
      <c r="A160" s="197"/>
      <c r="B160" s="207"/>
      <c r="C160" s="16" t="s">
        <v>177</v>
      </c>
      <c r="D160" s="16" t="s">
        <v>177</v>
      </c>
      <c r="E160" s="204"/>
      <c r="F160" s="16" t="s">
        <v>176</v>
      </c>
      <c r="G160" s="207"/>
    </row>
    <row r="161" spans="1:7" ht="29" x14ac:dyDescent="0.35">
      <c r="A161" s="197"/>
      <c r="B161" s="207"/>
      <c r="C161" s="16" t="s">
        <v>175</v>
      </c>
      <c r="D161" s="16" t="s">
        <v>175</v>
      </c>
      <c r="E161" s="204"/>
      <c r="F161" s="16" t="s">
        <v>174</v>
      </c>
      <c r="G161" s="207"/>
    </row>
    <row r="162" spans="1:7" ht="29" x14ac:dyDescent="0.35">
      <c r="A162" s="197"/>
      <c r="B162" s="207"/>
      <c r="C162" s="16" t="s">
        <v>173</v>
      </c>
      <c r="D162" s="16" t="s">
        <v>173</v>
      </c>
      <c r="E162" s="204"/>
      <c r="F162" s="16" t="s">
        <v>172</v>
      </c>
      <c r="G162" s="207"/>
    </row>
    <row r="163" spans="1:7" x14ac:dyDescent="0.35">
      <c r="A163" s="197"/>
      <c r="B163" s="207"/>
      <c r="C163" s="16" t="s">
        <v>171</v>
      </c>
      <c r="D163" s="16" t="s">
        <v>171</v>
      </c>
      <c r="E163" s="204"/>
      <c r="F163" s="16" t="s">
        <v>170</v>
      </c>
      <c r="G163" s="207"/>
    </row>
    <row r="164" spans="1:7" ht="29" x14ac:dyDescent="0.35">
      <c r="A164" s="197"/>
      <c r="B164" s="207"/>
      <c r="C164" s="16" t="s">
        <v>169</v>
      </c>
      <c r="D164" s="16" t="s">
        <v>169</v>
      </c>
      <c r="E164" s="204"/>
      <c r="F164" s="16" t="s">
        <v>168</v>
      </c>
      <c r="G164" s="207"/>
    </row>
    <row r="165" spans="1:7" x14ac:dyDescent="0.35">
      <c r="A165" s="197"/>
      <c r="B165" s="207"/>
      <c r="C165" s="16" t="s">
        <v>167</v>
      </c>
      <c r="D165" s="16" t="s">
        <v>167</v>
      </c>
      <c r="E165" s="204"/>
      <c r="F165" s="16" t="s">
        <v>166</v>
      </c>
      <c r="G165" s="207"/>
    </row>
    <row r="166" spans="1:7" ht="29" x14ac:dyDescent="0.35">
      <c r="A166" s="197"/>
      <c r="B166" s="207"/>
      <c r="C166" s="16" t="s">
        <v>165</v>
      </c>
      <c r="D166" s="16" t="s">
        <v>165</v>
      </c>
      <c r="E166" s="204"/>
      <c r="F166" s="16" t="s">
        <v>164</v>
      </c>
      <c r="G166" s="207"/>
    </row>
    <row r="167" spans="1:7" ht="29.5" thickBot="1" x14ac:dyDescent="0.4">
      <c r="A167" s="197"/>
      <c r="B167" s="207"/>
      <c r="C167" s="95" t="s">
        <v>163</v>
      </c>
      <c r="D167" s="95" t="s">
        <v>163</v>
      </c>
      <c r="E167" s="204"/>
      <c r="F167" s="95" t="s">
        <v>162</v>
      </c>
      <c r="G167" s="207"/>
    </row>
    <row r="168" spans="1:7" x14ac:dyDescent="0.35">
      <c r="A168" s="197"/>
      <c r="B168" s="207"/>
      <c r="C168" s="90" t="s">
        <v>38</v>
      </c>
      <c r="D168" s="90" t="s">
        <v>38</v>
      </c>
      <c r="E168" s="204"/>
      <c r="F168" s="98" t="s">
        <v>159</v>
      </c>
      <c r="G168" s="207"/>
    </row>
    <row r="169" spans="1:7" ht="15" thickBot="1" x14ac:dyDescent="0.4">
      <c r="A169" s="198"/>
      <c r="B169" s="208"/>
      <c r="C169" s="93" t="s">
        <v>951</v>
      </c>
      <c r="D169" s="21"/>
      <c r="E169" s="227"/>
      <c r="F169" s="99" t="s">
        <v>973</v>
      </c>
      <c r="G169" s="207"/>
    </row>
    <row r="170" spans="1:7" x14ac:dyDescent="0.35">
      <c r="A170" s="200" t="s">
        <v>161</v>
      </c>
      <c r="B170" s="222" t="s">
        <v>160</v>
      </c>
      <c r="C170" s="93" t="s">
        <v>952</v>
      </c>
      <c r="D170" s="21"/>
      <c r="E170" s="224" t="s">
        <v>122</v>
      </c>
      <c r="F170" s="99" t="s">
        <v>974</v>
      </c>
      <c r="G170" s="228"/>
    </row>
    <row r="171" spans="1:7" x14ac:dyDescent="0.35">
      <c r="A171" s="229"/>
      <c r="B171" s="206"/>
      <c r="C171" s="93" t="s">
        <v>954</v>
      </c>
      <c r="D171" s="21"/>
      <c r="E171" s="212"/>
      <c r="F171" s="99" t="s">
        <v>975</v>
      </c>
      <c r="G171" s="228"/>
    </row>
    <row r="172" spans="1:7" x14ac:dyDescent="0.35">
      <c r="A172" s="229"/>
      <c r="B172" s="206"/>
      <c r="C172" s="93" t="s">
        <v>953</v>
      </c>
      <c r="D172" s="93"/>
      <c r="E172" s="212"/>
      <c r="F172" s="99" t="s">
        <v>976</v>
      </c>
      <c r="G172" s="228"/>
    </row>
    <row r="173" spans="1:7" ht="29" x14ac:dyDescent="0.35">
      <c r="A173" s="229"/>
      <c r="B173" s="206"/>
      <c r="D173" s="16" t="s">
        <v>158</v>
      </c>
      <c r="E173" s="212"/>
      <c r="F173" s="99" t="s">
        <v>977</v>
      </c>
      <c r="G173" s="228"/>
    </row>
    <row r="174" spans="1:7" x14ac:dyDescent="0.35">
      <c r="A174" s="229"/>
      <c r="B174" s="206"/>
      <c r="C174" s="16" t="s">
        <v>157</v>
      </c>
      <c r="D174" s="16" t="s">
        <v>157</v>
      </c>
      <c r="E174" s="212"/>
      <c r="F174" s="99" t="s">
        <v>156</v>
      </c>
      <c r="G174" s="228"/>
    </row>
    <row r="175" spans="1:7" x14ac:dyDescent="0.35">
      <c r="A175" s="201"/>
      <c r="B175" s="207"/>
      <c r="C175" s="16" t="s">
        <v>155</v>
      </c>
      <c r="D175" s="16" t="s">
        <v>155</v>
      </c>
      <c r="E175" s="213"/>
      <c r="F175" s="99" t="s">
        <v>154</v>
      </c>
      <c r="G175" s="228"/>
    </row>
    <row r="176" spans="1:7" x14ac:dyDescent="0.35">
      <c r="A176" s="201"/>
      <c r="B176" s="207"/>
      <c r="C176" s="16" t="s">
        <v>153</v>
      </c>
      <c r="D176" s="16" t="s">
        <v>153</v>
      </c>
      <c r="E176" s="213"/>
      <c r="F176" s="99" t="s">
        <v>152</v>
      </c>
      <c r="G176" s="228"/>
    </row>
    <row r="177" spans="1:7" x14ac:dyDescent="0.35">
      <c r="A177" s="201"/>
      <c r="B177" s="207"/>
      <c r="C177" s="16" t="s">
        <v>151</v>
      </c>
      <c r="D177" s="16" t="s">
        <v>151</v>
      </c>
      <c r="E177" s="213"/>
      <c r="F177" s="99" t="s">
        <v>150</v>
      </c>
      <c r="G177" s="228"/>
    </row>
    <row r="178" spans="1:7" x14ac:dyDescent="0.35">
      <c r="A178" s="201"/>
      <c r="B178" s="207"/>
      <c r="C178" s="16" t="s">
        <v>149</v>
      </c>
      <c r="D178" s="16" t="s">
        <v>149</v>
      </c>
      <c r="E178" s="213"/>
      <c r="F178" s="99" t="s">
        <v>148</v>
      </c>
      <c r="G178" s="228"/>
    </row>
    <row r="179" spans="1:7" x14ac:dyDescent="0.35">
      <c r="A179" s="201"/>
      <c r="B179" s="207"/>
      <c r="C179" s="16" t="s">
        <v>147</v>
      </c>
      <c r="D179" s="16" t="s">
        <v>147</v>
      </c>
      <c r="E179" s="213"/>
      <c r="F179" s="99" t="s">
        <v>146</v>
      </c>
      <c r="G179" s="228"/>
    </row>
    <row r="180" spans="1:7" ht="15" thickBot="1" x14ac:dyDescent="0.4">
      <c r="A180" s="201"/>
      <c r="B180" s="207"/>
      <c r="C180" s="92" t="s">
        <v>145</v>
      </c>
      <c r="D180" s="92" t="s">
        <v>145</v>
      </c>
      <c r="E180" s="213"/>
      <c r="F180" s="100" t="s">
        <v>144</v>
      </c>
      <c r="G180" s="228"/>
    </row>
    <row r="181" spans="1:7" x14ac:dyDescent="0.35">
      <c r="A181" s="201"/>
      <c r="B181" s="207"/>
      <c r="C181" s="93" t="s">
        <v>118</v>
      </c>
      <c r="D181" s="93" t="s">
        <v>118</v>
      </c>
      <c r="E181" s="213"/>
      <c r="F181" s="93" t="s">
        <v>141</v>
      </c>
      <c r="G181" s="228"/>
    </row>
    <row r="182" spans="1:7" ht="15" thickBot="1" x14ac:dyDescent="0.4">
      <c r="A182" s="202"/>
      <c r="B182" s="223"/>
      <c r="C182" s="16" t="s">
        <v>116</v>
      </c>
      <c r="E182" s="225"/>
      <c r="F182" s="16" t="s">
        <v>139</v>
      </c>
      <c r="G182" s="228"/>
    </row>
    <row r="183" spans="1:7" ht="43.5" x14ac:dyDescent="0.35">
      <c r="A183" s="196" t="s">
        <v>143</v>
      </c>
      <c r="B183" s="206" t="s">
        <v>142</v>
      </c>
      <c r="C183" s="25" t="s">
        <v>138</v>
      </c>
      <c r="E183" s="212" t="s">
        <v>122</v>
      </c>
      <c r="F183" s="16" t="s">
        <v>137</v>
      </c>
      <c r="G183" s="207" t="s">
        <v>140</v>
      </c>
    </row>
    <row r="184" spans="1:7" x14ac:dyDescent="0.35">
      <c r="A184" s="197"/>
      <c r="B184" s="207"/>
      <c r="C184" s="16" t="s">
        <v>114</v>
      </c>
      <c r="D184" s="16" t="s">
        <v>136</v>
      </c>
      <c r="E184" s="213"/>
      <c r="F184" s="16" t="s">
        <v>113</v>
      </c>
      <c r="G184" s="207"/>
    </row>
    <row r="185" spans="1:7" x14ac:dyDescent="0.35">
      <c r="A185" s="197"/>
      <c r="B185" s="207"/>
      <c r="C185" s="16" t="s">
        <v>112</v>
      </c>
      <c r="D185" s="16" t="s">
        <v>135</v>
      </c>
      <c r="E185" s="213"/>
      <c r="F185" s="16" t="s">
        <v>111</v>
      </c>
      <c r="G185" s="207"/>
    </row>
    <row r="186" spans="1:7" ht="29" x14ac:dyDescent="0.35">
      <c r="A186" s="197"/>
      <c r="B186" s="207"/>
      <c r="C186" s="16" t="s">
        <v>110</v>
      </c>
      <c r="D186" s="16" t="s">
        <v>134</v>
      </c>
      <c r="E186" s="213"/>
      <c r="F186" s="16" t="s">
        <v>109</v>
      </c>
      <c r="G186" s="207"/>
    </row>
    <row r="187" spans="1:7" ht="58" x14ac:dyDescent="0.35">
      <c r="A187" s="197"/>
      <c r="B187" s="207"/>
      <c r="C187" s="16" t="s">
        <v>133</v>
      </c>
      <c r="D187" s="16" t="s">
        <v>132</v>
      </c>
      <c r="E187" s="213"/>
      <c r="F187" s="16" t="s">
        <v>107</v>
      </c>
      <c r="G187" s="207"/>
    </row>
    <row r="188" spans="1:7" x14ac:dyDescent="0.35">
      <c r="A188" s="197"/>
      <c r="B188" s="207"/>
      <c r="C188" s="16" t="s">
        <v>106</v>
      </c>
      <c r="D188" s="16" t="s">
        <v>131</v>
      </c>
      <c r="E188" s="213"/>
      <c r="F188" s="16" t="s">
        <v>105</v>
      </c>
      <c r="G188" s="207"/>
    </row>
    <row r="189" spans="1:7" x14ac:dyDescent="0.35">
      <c r="A189" s="197"/>
      <c r="B189" s="207"/>
      <c r="C189" s="16" t="s">
        <v>104</v>
      </c>
      <c r="D189" s="16" t="s">
        <v>130</v>
      </c>
      <c r="E189" s="213"/>
      <c r="F189" s="16" t="s">
        <v>103</v>
      </c>
      <c r="G189" s="207"/>
    </row>
    <row r="190" spans="1:7" x14ac:dyDescent="0.35">
      <c r="A190" s="197"/>
      <c r="B190" s="207"/>
      <c r="C190" s="16" t="s">
        <v>102</v>
      </c>
      <c r="D190" s="16" t="s">
        <v>129</v>
      </c>
      <c r="E190" s="213"/>
      <c r="F190" s="16" t="s">
        <v>101</v>
      </c>
      <c r="G190" s="207"/>
    </row>
    <row r="191" spans="1:7" x14ac:dyDescent="0.35">
      <c r="A191" s="197"/>
      <c r="B191" s="207"/>
      <c r="C191" s="16" t="s">
        <v>100</v>
      </c>
      <c r="D191" s="16" t="s">
        <v>128</v>
      </c>
      <c r="E191" s="213"/>
      <c r="F191" s="16" t="s">
        <v>99</v>
      </c>
      <c r="G191" s="207"/>
    </row>
    <row r="192" spans="1:7" x14ac:dyDescent="0.35">
      <c r="A192" s="197"/>
      <c r="B192" s="207"/>
      <c r="C192" s="16" t="s">
        <v>98</v>
      </c>
      <c r="D192" s="16" t="s">
        <v>127</v>
      </c>
      <c r="E192" s="213"/>
      <c r="F192" s="16" t="s">
        <v>97</v>
      </c>
      <c r="G192" s="207"/>
    </row>
    <row r="193" spans="1:7" x14ac:dyDescent="0.35">
      <c r="A193" s="197"/>
      <c r="B193" s="207"/>
      <c r="C193" s="16" t="s">
        <v>94</v>
      </c>
      <c r="D193" s="207"/>
      <c r="E193" s="213"/>
      <c r="F193" s="16" t="s">
        <v>93</v>
      </c>
      <c r="G193" s="207"/>
    </row>
    <row r="194" spans="1:7" x14ac:dyDescent="0.35">
      <c r="A194" s="197"/>
      <c r="B194" s="207"/>
      <c r="C194" s="16" t="s">
        <v>27</v>
      </c>
      <c r="D194" s="207"/>
      <c r="E194" s="213"/>
      <c r="F194" s="16" t="s">
        <v>121</v>
      </c>
      <c r="G194" s="207"/>
    </row>
    <row r="195" spans="1:7" x14ac:dyDescent="0.35">
      <c r="A195" s="197"/>
      <c r="B195" s="207"/>
      <c r="C195" s="16" t="s">
        <v>126</v>
      </c>
      <c r="D195" s="207"/>
      <c r="E195" s="213"/>
      <c r="F195" s="16" t="s">
        <v>120</v>
      </c>
      <c r="G195" s="207"/>
    </row>
    <row r="196" spans="1:7" ht="15" thickBot="1" x14ac:dyDescent="0.4">
      <c r="A196" s="197"/>
      <c r="B196" s="207"/>
      <c r="C196" s="95" t="s">
        <v>125</v>
      </c>
      <c r="D196" s="208"/>
      <c r="E196" s="213"/>
      <c r="F196" s="95" t="s">
        <v>119</v>
      </c>
      <c r="G196" s="207"/>
    </row>
    <row r="197" spans="1:7" x14ac:dyDescent="0.35">
      <c r="A197" s="197"/>
      <c r="B197" s="207"/>
      <c r="C197" s="101" t="s">
        <v>27</v>
      </c>
      <c r="D197" s="222"/>
      <c r="E197" s="213"/>
      <c r="F197" s="98" t="s">
        <v>121</v>
      </c>
      <c r="G197" s="207"/>
    </row>
    <row r="198" spans="1:7" ht="15" thickBot="1" x14ac:dyDescent="0.4">
      <c r="A198" s="198"/>
      <c r="B198" s="208"/>
      <c r="C198" s="17" t="s">
        <v>53</v>
      </c>
      <c r="D198" s="207"/>
      <c r="E198" s="214"/>
      <c r="F198" s="99" t="s">
        <v>120</v>
      </c>
      <c r="G198" s="207"/>
    </row>
    <row r="199" spans="1:7" x14ac:dyDescent="0.35">
      <c r="A199" s="200" t="s">
        <v>124</v>
      </c>
      <c r="B199" s="241" t="s">
        <v>123</v>
      </c>
      <c r="C199" s="17" t="s">
        <v>54</v>
      </c>
      <c r="D199" s="207"/>
      <c r="E199" s="224" t="s">
        <v>122</v>
      </c>
      <c r="F199" s="99" t="s">
        <v>119</v>
      </c>
      <c r="G199" s="228"/>
    </row>
    <row r="200" spans="1:7" x14ac:dyDescent="0.35">
      <c r="A200" s="201"/>
      <c r="B200" s="242"/>
      <c r="C200" s="16" t="s">
        <v>118</v>
      </c>
      <c r="D200" s="207"/>
      <c r="E200" s="213"/>
      <c r="F200" s="99" t="s">
        <v>117</v>
      </c>
      <c r="G200" s="228"/>
    </row>
    <row r="201" spans="1:7" x14ac:dyDescent="0.35">
      <c r="A201" s="201"/>
      <c r="B201" s="242"/>
      <c r="C201" s="16" t="s">
        <v>116</v>
      </c>
      <c r="D201" s="207"/>
      <c r="E201" s="213"/>
      <c r="F201" s="99" t="s">
        <v>115</v>
      </c>
      <c r="G201" s="228"/>
    </row>
    <row r="202" spans="1:7" x14ac:dyDescent="0.35">
      <c r="A202" s="201"/>
      <c r="B202" s="242"/>
      <c r="C202" s="19" t="s">
        <v>114</v>
      </c>
      <c r="D202" s="207"/>
      <c r="E202" s="213"/>
      <c r="F202" s="99" t="s">
        <v>113</v>
      </c>
      <c r="G202" s="228"/>
    </row>
    <row r="203" spans="1:7" x14ac:dyDescent="0.35">
      <c r="A203" s="201"/>
      <c r="B203" s="242"/>
      <c r="C203" s="19" t="s">
        <v>112</v>
      </c>
      <c r="D203" s="207"/>
      <c r="E203" s="213"/>
      <c r="F203" s="99" t="s">
        <v>111</v>
      </c>
      <c r="G203" s="228"/>
    </row>
    <row r="204" spans="1:7" ht="29" x14ac:dyDescent="0.35">
      <c r="A204" s="201"/>
      <c r="B204" s="242"/>
      <c r="C204" s="18" t="s">
        <v>110</v>
      </c>
      <c r="D204" s="207"/>
      <c r="E204" s="213"/>
      <c r="F204" s="99" t="s">
        <v>109</v>
      </c>
      <c r="G204" s="228"/>
    </row>
    <row r="205" spans="1:7" ht="58" x14ac:dyDescent="0.35">
      <c r="A205" s="201"/>
      <c r="B205" s="242"/>
      <c r="C205" s="16" t="s">
        <v>108</v>
      </c>
      <c r="D205" s="207"/>
      <c r="E205" s="213"/>
      <c r="F205" s="99" t="s">
        <v>107</v>
      </c>
      <c r="G205" s="228"/>
    </row>
    <row r="206" spans="1:7" x14ac:dyDescent="0.35">
      <c r="A206" s="201"/>
      <c r="B206" s="242"/>
      <c r="C206" s="19" t="s">
        <v>106</v>
      </c>
      <c r="D206" s="207"/>
      <c r="E206" s="213"/>
      <c r="F206" s="99" t="s">
        <v>105</v>
      </c>
      <c r="G206" s="228"/>
    </row>
    <row r="207" spans="1:7" x14ac:dyDescent="0.35">
      <c r="A207" s="201"/>
      <c r="B207" s="242"/>
      <c r="C207" s="19" t="s">
        <v>104</v>
      </c>
      <c r="D207" s="207"/>
      <c r="E207" s="213"/>
      <c r="F207" s="99" t="s">
        <v>103</v>
      </c>
      <c r="G207" s="228"/>
    </row>
    <row r="208" spans="1:7" x14ac:dyDescent="0.35">
      <c r="A208" s="201"/>
      <c r="B208" s="242"/>
      <c r="C208" s="19" t="s">
        <v>102</v>
      </c>
      <c r="D208" s="207"/>
      <c r="E208" s="213"/>
      <c r="F208" s="99" t="s">
        <v>101</v>
      </c>
      <c r="G208" s="228"/>
    </row>
    <row r="209" spans="1:7" x14ac:dyDescent="0.35">
      <c r="A209" s="201"/>
      <c r="B209" s="242"/>
      <c r="C209" s="20" t="s">
        <v>100</v>
      </c>
      <c r="D209" s="207"/>
      <c r="E209" s="213"/>
      <c r="F209" s="99" t="s">
        <v>99</v>
      </c>
      <c r="G209" s="228"/>
    </row>
    <row r="210" spans="1:7" x14ac:dyDescent="0.35">
      <c r="A210" s="201"/>
      <c r="B210" s="242"/>
      <c r="C210" s="16" t="s">
        <v>98</v>
      </c>
      <c r="D210" s="207"/>
      <c r="E210" s="213"/>
      <c r="F210" s="99" t="s">
        <v>97</v>
      </c>
      <c r="G210" s="228"/>
    </row>
    <row r="211" spans="1:7" x14ac:dyDescent="0.35">
      <c r="A211" s="201"/>
      <c r="B211" s="242"/>
      <c r="C211" s="16" t="s">
        <v>96</v>
      </c>
      <c r="D211" s="207"/>
      <c r="E211" s="213"/>
      <c r="F211" s="99" t="s">
        <v>95</v>
      </c>
      <c r="G211" s="228"/>
    </row>
    <row r="212" spans="1:7" ht="15" thickBot="1" x14ac:dyDescent="0.4">
      <c r="A212" s="201"/>
      <c r="B212" s="242"/>
      <c r="C212" s="102" t="s">
        <v>94</v>
      </c>
      <c r="D212" s="223"/>
      <c r="E212" s="213"/>
      <c r="F212" s="100" t="s">
        <v>93</v>
      </c>
      <c r="G212" s="228"/>
    </row>
    <row r="213" spans="1:7" x14ac:dyDescent="0.35">
      <c r="A213" s="201"/>
      <c r="B213" s="242"/>
      <c r="C213" s="103" t="s">
        <v>90</v>
      </c>
      <c r="D213" s="206"/>
      <c r="E213" s="213"/>
      <c r="F213" s="93" t="s">
        <v>88</v>
      </c>
      <c r="G213" s="228"/>
    </row>
    <row r="214" spans="1:7" ht="15" thickBot="1" x14ac:dyDescent="0.4">
      <c r="A214" s="202"/>
      <c r="B214" s="243"/>
      <c r="C214" s="21" t="s">
        <v>87</v>
      </c>
      <c r="D214" s="207"/>
      <c r="E214" s="225"/>
      <c r="F214" s="16" t="s">
        <v>86</v>
      </c>
      <c r="G214" s="228"/>
    </row>
    <row r="215" spans="1:7" x14ac:dyDescent="0.35">
      <c r="A215" s="196" t="s">
        <v>92</v>
      </c>
      <c r="B215" s="206" t="s">
        <v>91</v>
      </c>
      <c r="C215" s="21" t="s">
        <v>85</v>
      </c>
      <c r="D215" s="207"/>
      <c r="E215" s="196" t="s">
        <v>89</v>
      </c>
      <c r="F215" s="16" t="s">
        <v>84</v>
      </c>
    </row>
    <row r="216" spans="1:7" ht="15" thickBot="1" x14ac:dyDescent="0.4">
      <c r="A216" s="197"/>
      <c r="B216" s="207"/>
      <c r="C216" s="104" t="s">
        <v>83</v>
      </c>
      <c r="D216" s="208"/>
      <c r="E216" s="197"/>
      <c r="F216" s="95" t="s">
        <v>82</v>
      </c>
    </row>
    <row r="217" spans="1:7" x14ac:dyDescent="0.35">
      <c r="A217" s="197"/>
      <c r="B217" s="207"/>
      <c r="C217" s="90" t="s">
        <v>38</v>
      </c>
      <c r="D217" s="90" t="s">
        <v>38</v>
      </c>
      <c r="E217" s="197"/>
      <c r="F217" s="98" t="s">
        <v>980</v>
      </c>
    </row>
    <row r="218" spans="1:7" ht="15" thickBot="1" x14ac:dyDescent="0.4">
      <c r="A218" s="198"/>
      <c r="B218" s="208"/>
      <c r="C218" s="16" t="s">
        <v>39</v>
      </c>
      <c r="D218" s="16" t="s">
        <v>39</v>
      </c>
      <c r="E218" s="198"/>
      <c r="F218" s="99" t="s">
        <v>981</v>
      </c>
    </row>
    <row r="219" spans="1:7" x14ac:dyDescent="0.35">
      <c r="A219" s="200" t="s">
        <v>978</v>
      </c>
      <c r="B219" s="222" t="s">
        <v>979</v>
      </c>
      <c r="C219" s="16" t="s">
        <v>40</v>
      </c>
      <c r="D219" s="16" t="s">
        <v>40</v>
      </c>
      <c r="E219" s="224" t="s">
        <v>122</v>
      </c>
      <c r="F219" s="99" t="s">
        <v>982</v>
      </c>
      <c r="G219" s="91"/>
    </row>
    <row r="220" spans="1:7" ht="15" thickBot="1" x14ac:dyDescent="0.4">
      <c r="A220" s="201"/>
      <c r="B220" s="207"/>
      <c r="C220" s="92" t="s">
        <v>41</v>
      </c>
      <c r="D220" s="92" t="s">
        <v>41</v>
      </c>
      <c r="E220" s="213"/>
      <c r="F220" s="100" t="s">
        <v>983</v>
      </c>
      <c r="G220" s="91"/>
    </row>
    <row r="221" spans="1:7" x14ac:dyDescent="0.35">
      <c r="A221" s="201"/>
      <c r="B221" s="207"/>
      <c r="C221" s="90" t="s">
        <v>0</v>
      </c>
      <c r="D221" s="90" t="s">
        <v>0</v>
      </c>
      <c r="E221" s="213"/>
      <c r="F221" s="98" t="s">
        <v>986</v>
      </c>
      <c r="G221" s="91"/>
    </row>
    <row r="222" spans="1:7" ht="15" thickBot="1" x14ac:dyDescent="0.4">
      <c r="A222" s="202"/>
      <c r="B222" s="223"/>
      <c r="C222" s="105" t="s">
        <v>1</v>
      </c>
      <c r="D222" s="16" t="s">
        <v>1</v>
      </c>
      <c r="E222" s="225"/>
      <c r="F222" s="99" t="s">
        <v>987</v>
      </c>
      <c r="G222" s="91"/>
    </row>
    <row r="223" spans="1:7" x14ac:dyDescent="0.35">
      <c r="A223" s="200" t="s">
        <v>984</v>
      </c>
      <c r="B223" s="222" t="s">
        <v>985</v>
      </c>
      <c r="C223" s="105" t="s">
        <v>55</v>
      </c>
      <c r="D223" s="16" t="s">
        <v>55</v>
      </c>
      <c r="E223" s="224" t="s">
        <v>122</v>
      </c>
      <c r="F223" s="99" t="s">
        <v>988</v>
      </c>
      <c r="G223" s="91"/>
    </row>
    <row r="224" spans="1:7" x14ac:dyDescent="0.35">
      <c r="A224" s="201"/>
      <c r="B224" s="207"/>
      <c r="C224" s="105" t="s">
        <v>27</v>
      </c>
      <c r="D224" s="207"/>
      <c r="E224" s="213"/>
      <c r="F224" s="99" t="s">
        <v>989</v>
      </c>
      <c r="G224" s="91"/>
    </row>
    <row r="225" spans="1:7" x14ac:dyDescent="0.35">
      <c r="A225" s="201"/>
      <c r="B225" s="207"/>
      <c r="C225" s="105" t="s">
        <v>25</v>
      </c>
      <c r="D225" s="207"/>
      <c r="E225" s="213"/>
      <c r="F225" s="99" t="s">
        <v>990</v>
      </c>
      <c r="G225" s="91"/>
    </row>
    <row r="226" spans="1:7" x14ac:dyDescent="0.35">
      <c r="A226" s="201"/>
      <c r="B226" s="207"/>
      <c r="C226" s="105" t="s">
        <v>26</v>
      </c>
      <c r="D226" s="207"/>
      <c r="E226" s="213"/>
      <c r="F226" s="99" t="s">
        <v>991</v>
      </c>
      <c r="G226" s="91"/>
    </row>
    <row r="227" spans="1:7" ht="29" x14ac:dyDescent="0.35">
      <c r="A227" s="201"/>
      <c r="B227" s="207"/>
      <c r="C227" s="105" t="s">
        <v>24</v>
      </c>
      <c r="D227" s="207"/>
      <c r="E227" s="213"/>
      <c r="F227" s="99" t="s">
        <v>992</v>
      </c>
      <c r="G227" s="91"/>
    </row>
    <row r="228" spans="1:7" x14ac:dyDescent="0.35">
      <c r="A228" s="201"/>
      <c r="B228" s="207"/>
      <c r="C228" s="105" t="s">
        <v>28</v>
      </c>
      <c r="D228" s="207"/>
      <c r="E228" s="213"/>
      <c r="F228" s="99" t="s">
        <v>993</v>
      </c>
      <c r="G228" s="91"/>
    </row>
    <row r="229" spans="1:7" x14ac:dyDescent="0.35">
      <c r="A229" s="201"/>
      <c r="B229" s="207"/>
      <c r="C229" s="105" t="s">
        <v>29</v>
      </c>
      <c r="D229" s="207"/>
      <c r="E229" s="213"/>
      <c r="F229" s="99" t="s">
        <v>994</v>
      </c>
      <c r="G229" s="91"/>
    </row>
    <row r="230" spans="1:7" ht="29" x14ac:dyDescent="0.35">
      <c r="A230" s="201"/>
      <c r="B230" s="207"/>
      <c r="C230" s="105" t="s">
        <v>30</v>
      </c>
      <c r="D230" s="207"/>
      <c r="E230" s="213"/>
      <c r="F230" s="99" t="s">
        <v>995</v>
      </c>
      <c r="G230" s="91"/>
    </row>
    <row r="231" spans="1:7" x14ac:dyDescent="0.35">
      <c r="A231" s="201"/>
      <c r="B231" s="207"/>
      <c r="C231" s="105" t="s">
        <v>31</v>
      </c>
      <c r="D231" s="207"/>
      <c r="E231" s="213"/>
      <c r="F231" s="99" t="s">
        <v>996</v>
      </c>
      <c r="G231" s="91"/>
    </row>
    <row r="232" spans="1:7" x14ac:dyDescent="0.35">
      <c r="A232" s="201"/>
      <c r="B232" s="207"/>
      <c r="C232" s="105" t="s">
        <v>32</v>
      </c>
      <c r="D232" s="207"/>
      <c r="E232" s="213"/>
      <c r="F232" s="99" t="s">
        <v>997</v>
      </c>
      <c r="G232" s="91"/>
    </row>
    <row r="233" spans="1:7" x14ac:dyDescent="0.35">
      <c r="A233" s="201"/>
      <c r="B233" s="207"/>
      <c r="C233" s="105" t="s">
        <v>33</v>
      </c>
      <c r="D233" s="207"/>
      <c r="E233" s="213"/>
      <c r="F233" s="99" t="s">
        <v>998</v>
      </c>
      <c r="G233" s="91"/>
    </row>
    <row r="234" spans="1:7" x14ac:dyDescent="0.35">
      <c r="A234" s="201"/>
      <c r="B234" s="207"/>
      <c r="C234" s="105" t="s">
        <v>34</v>
      </c>
      <c r="D234" s="207"/>
      <c r="E234" s="213"/>
      <c r="F234" s="99" t="s">
        <v>999</v>
      </c>
      <c r="G234" s="91"/>
    </row>
    <row r="235" spans="1:7" ht="15" thickBot="1" x14ac:dyDescent="0.4">
      <c r="A235" s="201"/>
      <c r="B235" s="207"/>
      <c r="C235" s="106" t="s">
        <v>35</v>
      </c>
      <c r="D235" s="223"/>
      <c r="E235" s="213"/>
      <c r="F235" s="100" t="s">
        <v>1000</v>
      </c>
      <c r="G235" s="91"/>
    </row>
    <row r="236" spans="1:7" ht="15.5" x14ac:dyDescent="0.35">
      <c r="A236" s="201"/>
      <c r="B236" s="207"/>
      <c r="C236" s="107" t="s">
        <v>56</v>
      </c>
      <c r="D236" s="233"/>
      <c r="E236" s="213"/>
      <c r="F236" s="98" t="s">
        <v>1003</v>
      </c>
      <c r="G236" s="91"/>
    </row>
    <row r="237" spans="1:7" ht="16" thickBot="1" x14ac:dyDescent="0.4">
      <c r="A237" s="202"/>
      <c r="B237" s="223"/>
      <c r="C237" s="108" t="s">
        <v>57</v>
      </c>
      <c r="D237" s="234"/>
      <c r="E237" s="225"/>
      <c r="F237" s="99" t="s">
        <v>1004</v>
      </c>
      <c r="G237" s="91"/>
    </row>
    <row r="238" spans="1:7" ht="15.5" x14ac:dyDescent="0.35">
      <c r="A238" s="230" t="s">
        <v>1001</v>
      </c>
      <c r="B238" s="233" t="s">
        <v>1002</v>
      </c>
      <c r="C238" s="108" t="s">
        <v>58</v>
      </c>
      <c r="D238" s="234"/>
      <c r="E238" s="236" t="s">
        <v>122</v>
      </c>
      <c r="F238" s="99" t="s">
        <v>1005</v>
      </c>
      <c r="G238" s="91"/>
    </row>
    <row r="239" spans="1:7" ht="15.5" x14ac:dyDescent="0.35">
      <c r="A239" s="231"/>
      <c r="B239" s="234"/>
      <c r="C239" s="108" t="s">
        <v>59</v>
      </c>
      <c r="D239" s="234"/>
      <c r="E239" s="237"/>
      <c r="F239" s="99" t="s">
        <v>1006</v>
      </c>
      <c r="G239" s="91"/>
    </row>
    <row r="240" spans="1:7" ht="15.5" x14ac:dyDescent="0.35">
      <c r="A240" s="231"/>
      <c r="B240" s="234"/>
      <c r="C240" s="108" t="s">
        <v>60</v>
      </c>
      <c r="D240" s="234"/>
      <c r="E240" s="237"/>
      <c r="F240" s="99" t="s">
        <v>1007</v>
      </c>
      <c r="G240" s="91"/>
    </row>
    <row r="241" spans="1:7" ht="15.5" x14ac:dyDescent="0.35">
      <c r="A241" s="231"/>
      <c r="B241" s="234"/>
      <c r="C241" s="108" t="s">
        <v>61</v>
      </c>
      <c r="D241" s="234"/>
      <c r="E241" s="237"/>
      <c r="F241" s="99" t="s">
        <v>1008</v>
      </c>
      <c r="G241" s="91"/>
    </row>
    <row r="242" spans="1:7" ht="15" thickBot="1" x14ac:dyDescent="0.4">
      <c r="A242" s="231"/>
      <c r="B242" s="234"/>
      <c r="C242" s="109" t="s">
        <v>946</v>
      </c>
      <c r="D242" s="235"/>
      <c r="E242" s="237"/>
      <c r="F242" s="100" t="s">
        <v>1009</v>
      </c>
      <c r="G242" s="91"/>
    </row>
    <row r="243" spans="1:7" x14ac:dyDescent="0.35">
      <c r="A243" s="231"/>
      <c r="B243" s="234"/>
      <c r="C243" s="126" t="s">
        <v>950</v>
      </c>
      <c r="D243" s="233"/>
      <c r="E243" s="237"/>
      <c r="F243" s="93" t="s">
        <v>121</v>
      </c>
      <c r="G243" s="91"/>
    </row>
    <row r="244" spans="1:7" ht="15" thickBot="1" x14ac:dyDescent="0.4">
      <c r="A244" s="232"/>
      <c r="B244" s="235"/>
      <c r="C244" s="126" t="s">
        <v>27</v>
      </c>
      <c r="D244" s="234"/>
      <c r="E244" s="238"/>
      <c r="F244" s="16" t="s">
        <v>1012</v>
      </c>
      <c r="G244" s="91"/>
    </row>
    <row r="245" spans="1:7" ht="15" customHeight="1" x14ac:dyDescent="0.35">
      <c r="A245" s="239" t="s">
        <v>1010</v>
      </c>
      <c r="B245" s="233" t="s">
        <v>1011</v>
      </c>
      <c r="C245" s="126" t="s">
        <v>52</v>
      </c>
      <c r="D245" s="206"/>
      <c r="E245" s="236" t="s">
        <v>122</v>
      </c>
      <c r="F245" s="16" t="s">
        <v>1013</v>
      </c>
    </row>
    <row r="246" spans="1:7" x14ac:dyDescent="0.35">
      <c r="A246" s="240"/>
      <c r="B246" s="234"/>
      <c r="E246" s="237"/>
    </row>
    <row r="247" spans="1:7" x14ac:dyDescent="0.35">
      <c r="A247" s="196"/>
      <c r="B247" s="206"/>
      <c r="E247" s="212"/>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60"/>
  <sheetViews>
    <sheetView topLeftCell="C1" zoomScale="60" zoomScaleNormal="60" workbookViewId="0">
      <pane ySplit="1" topLeftCell="A433" activePane="bottomLeft" state="frozen"/>
      <selection activeCell="F21" sqref="F21:G34"/>
      <selection pane="bottomLeft" activeCell="D462" sqref="D462"/>
    </sheetView>
  </sheetViews>
  <sheetFormatPr defaultColWidth="9.08984375" defaultRowHeight="14.5" x14ac:dyDescent="0.35"/>
  <cols>
    <col min="1" max="1" width="11.08984375" style="68" bestFit="1" customWidth="1"/>
    <col min="2" max="3" width="11" style="69" bestFit="1" customWidth="1"/>
    <col min="4" max="4" width="26.54296875" style="68" bestFit="1" customWidth="1"/>
    <col min="5" max="5" width="15.08984375" style="68" bestFit="1" customWidth="1"/>
    <col min="6" max="6" width="22.54296875" style="68" bestFit="1" customWidth="1"/>
    <col min="7" max="7" width="48.08984375" style="68" bestFit="1" customWidth="1"/>
    <col min="8" max="8" width="27.08984375" style="68" bestFit="1" customWidth="1"/>
    <col min="9" max="9" width="9.90625" style="68" bestFit="1" customWidth="1"/>
    <col min="10" max="10" width="22" style="68" bestFit="1" customWidth="1"/>
    <col min="11" max="11" width="29.08984375" style="68" bestFit="1" customWidth="1"/>
    <col min="12" max="12" width="27.90625" style="68" bestFit="1" customWidth="1"/>
    <col min="13" max="13" width="24.453125" style="68" bestFit="1" customWidth="1"/>
    <col min="14" max="14" width="16.90625" style="68" bestFit="1" customWidth="1"/>
    <col min="15" max="16384" width="9.089843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7">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7">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7">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7">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7">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7">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7">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7">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7">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7">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7">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7">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7">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7">
        <v>9.7999999999999997E-3</v>
      </c>
      <c r="M392" s="185" t="s">
        <v>472</v>
      </c>
      <c r="N392" s="68">
        <v>29</v>
      </c>
    </row>
    <row r="393" spans="1:14" x14ac:dyDescent="0.35">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7">
        <v>8.5000000000000006E-3</v>
      </c>
      <c r="M393" s="185" t="s">
        <v>472</v>
      </c>
      <c r="N393" s="68">
        <v>93</v>
      </c>
    </row>
    <row r="394" spans="1:14" x14ac:dyDescent="0.35">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7">
        <v>1.32E-2</v>
      </c>
      <c r="M394" s="185" t="s">
        <v>472</v>
      </c>
      <c r="N394" s="68">
        <v>3</v>
      </c>
    </row>
    <row r="395" spans="1:14" x14ac:dyDescent="0.35">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7">
        <v>3.3999999999999998E-3</v>
      </c>
      <c r="M395" s="185" t="s">
        <v>472</v>
      </c>
      <c r="N395" s="68">
        <v>0</v>
      </c>
    </row>
    <row r="396" spans="1:14" x14ac:dyDescent="0.35">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7">
        <v>1.95E-2</v>
      </c>
      <c r="M396" s="185" t="s">
        <v>472</v>
      </c>
      <c r="N396" s="68">
        <v>11</v>
      </c>
    </row>
    <row r="397" spans="1:14" x14ac:dyDescent="0.35">
      <c r="A397" s="127">
        <v>44350</v>
      </c>
      <c r="B397" s="127">
        <f t="shared" si="34"/>
        <v>44332</v>
      </c>
      <c r="C397" s="127">
        <f t="shared" si="33"/>
        <v>44345</v>
      </c>
      <c r="D397" s="185" t="s">
        <v>487</v>
      </c>
      <c r="E397" s="185"/>
      <c r="F397" s="185"/>
      <c r="G397" s="185"/>
      <c r="H397" s="185"/>
      <c r="I397" s="185"/>
      <c r="J397" s="185"/>
      <c r="K397" s="185"/>
      <c r="L397" s="185"/>
      <c r="M397" s="185"/>
    </row>
    <row r="398" spans="1:14" x14ac:dyDescent="0.35">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7">
        <v>4.58E-2</v>
      </c>
      <c r="M398" s="185" t="s">
        <v>472</v>
      </c>
      <c r="N398" s="68">
        <v>0</v>
      </c>
    </row>
    <row r="399" spans="1:14" x14ac:dyDescent="0.35">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7">
        <v>1.6400000000000001E-2</v>
      </c>
      <c r="M399" s="185" t="s">
        <v>472</v>
      </c>
      <c r="N399" s="68">
        <v>15</v>
      </c>
    </row>
    <row r="400" spans="1:14" x14ac:dyDescent="0.35">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7">
        <v>4.1000000000000003E-3</v>
      </c>
      <c r="M400" s="185" t="s">
        <v>472</v>
      </c>
      <c r="N400" s="68">
        <v>0</v>
      </c>
    </row>
    <row r="401" spans="1:14" x14ac:dyDescent="0.35">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7">
        <v>1.67E-2</v>
      </c>
      <c r="M401" s="185" t="s">
        <v>472</v>
      </c>
      <c r="N401" s="68">
        <v>15</v>
      </c>
    </row>
    <row r="402" spans="1:14" x14ac:dyDescent="0.35">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7">
        <v>1.8E-3</v>
      </c>
      <c r="M402" s="185" t="s">
        <v>476</v>
      </c>
      <c r="N402" s="68">
        <v>3</v>
      </c>
    </row>
    <row r="403" spans="1:14" x14ac:dyDescent="0.35">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7">
        <v>5.3E-3</v>
      </c>
      <c r="M403" s="185" t="s">
        <v>476</v>
      </c>
      <c r="N403" s="68">
        <v>12</v>
      </c>
    </row>
    <row r="404" spans="1:14" x14ac:dyDescent="0.35">
      <c r="A404" s="127">
        <v>44350</v>
      </c>
      <c r="B404" s="127">
        <f t="shared" si="34"/>
        <v>44332</v>
      </c>
      <c r="C404" s="127">
        <f t="shared" si="33"/>
        <v>44345</v>
      </c>
      <c r="D404" s="185" t="s">
        <v>480</v>
      </c>
      <c r="E404" s="185"/>
      <c r="F404" s="185"/>
      <c r="G404" s="185"/>
      <c r="H404" s="185"/>
      <c r="I404" s="185"/>
      <c r="J404" s="185"/>
      <c r="K404" s="185"/>
      <c r="L404" s="185"/>
      <c r="M404" s="185"/>
    </row>
    <row r="405" spans="1:14" x14ac:dyDescent="0.35">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7">
        <v>6.4000000000000003E-3</v>
      </c>
      <c r="M405" s="185" t="s">
        <v>472</v>
      </c>
      <c r="N405" s="68">
        <v>7</v>
      </c>
    </row>
    <row r="406" spans="1:14" x14ac:dyDescent="0.35">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7">
        <v>1.3100000000000001E-2</v>
      </c>
      <c r="M406" s="185" t="s">
        <v>472</v>
      </c>
      <c r="N406" s="68">
        <v>8</v>
      </c>
    </row>
    <row r="407" spans="1:14" x14ac:dyDescent="0.35">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7">
        <v>6.1999999999999998E-3</v>
      </c>
      <c r="M407" s="185" t="s">
        <v>472</v>
      </c>
      <c r="N407" s="68">
        <v>4</v>
      </c>
    </row>
    <row r="408" spans="1:14" x14ac:dyDescent="0.35">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5">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7">
        <v>7.4999999999999997E-3</v>
      </c>
      <c r="M409" s="185" t="s">
        <v>472</v>
      </c>
      <c r="N409" s="68">
        <v>15</v>
      </c>
    </row>
    <row r="410" spans="1:14" x14ac:dyDescent="0.35">
      <c r="A410" s="127">
        <v>44357</v>
      </c>
      <c r="B410" s="127">
        <f>A410-18</f>
        <v>44339</v>
      </c>
      <c r="C410" s="127">
        <f t="shared" ref="C410" si="35">A410-5</f>
        <v>44352</v>
      </c>
      <c r="D410" s="185" t="s">
        <v>37</v>
      </c>
      <c r="E410" s="185">
        <v>662459</v>
      </c>
      <c r="F410" s="185">
        <v>2310</v>
      </c>
      <c r="G410" s="185">
        <v>2.4</v>
      </c>
      <c r="H410" s="185" t="s">
        <v>472</v>
      </c>
      <c r="I410" s="185">
        <v>23240199</v>
      </c>
      <c r="J410" s="185">
        <v>477903</v>
      </c>
      <c r="K410" s="185">
        <v>3025</v>
      </c>
      <c r="L410" s="187">
        <v>6.3E-3</v>
      </c>
      <c r="M410" s="185" t="s">
        <v>472</v>
      </c>
      <c r="N410" s="68">
        <v>72</v>
      </c>
    </row>
    <row r="411" spans="1:14" x14ac:dyDescent="0.35">
      <c r="A411" s="127">
        <v>44357</v>
      </c>
      <c r="B411" s="127">
        <f t="shared" ref="B411:B426" si="36">A411-18</f>
        <v>44339</v>
      </c>
      <c r="C411" s="127">
        <f t="shared" ref="C411:C427" si="37">A411-5</f>
        <v>44352</v>
      </c>
      <c r="D411" s="185" t="s">
        <v>490</v>
      </c>
      <c r="E411" s="185">
        <v>13919</v>
      </c>
      <c r="F411" s="185">
        <v>43</v>
      </c>
      <c r="G411" s="185">
        <v>1.4</v>
      </c>
      <c r="H411" s="185" t="s">
        <v>472</v>
      </c>
      <c r="I411" s="185">
        <v>406474</v>
      </c>
      <c r="J411" s="185">
        <v>7393</v>
      </c>
      <c r="K411" s="185">
        <v>62</v>
      </c>
      <c r="L411" s="187">
        <v>8.3999999999999995E-3</v>
      </c>
      <c r="M411" s="185" t="s">
        <v>472</v>
      </c>
      <c r="N411" s="68">
        <v>0</v>
      </c>
    </row>
    <row r="412" spans="1:14" x14ac:dyDescent="0.35">
      <c r="A412" s="127">
        <v>44357</v>
      </c>
      <c r="B412" s="127">
        <f t="shared" si="36"/>
        <v>44339</v>
      </c>
      <c r="C412" s="127">
        <f t="shared" si="37"/>
        <v>44352</v>
      </c>
      <c r="D412" s="185" t="s">
        <v>489</v>
      </c>
      <c r="E412" s="185">
        <v>6531</v>
      </c>
      <c r="F412" s="185">
        <v>16</v>
      </c>
      <c r="G412" s="185">
        <v>0.9</v>
      </c>
      <c r="H412" s="185" t="s">
        <v>472</v>
      </c>
      <c r="I412" s="185">
        <v>404883</v>
      </c>
      <c r="J412" s="185">
        <v>8953</v>
      </c>
      <c r="K412" s="185">
        <v>19</v>
      </c>
      <c r="L412" s="187">
        <v>2.0999999999999999E-3</v>
      </c>
      <c r="M412" s="185" t="s">
        <v>472</v>
      </c>
      <c r="N412" s="68">
        <v>1</v>
      </c>
    </row>
    <row r="413" spans="1:14" x14ac:dyDescent="0.35">
      <c r="A413" s="127">
        <v>44357</v>
      </c>
      <c r="B413" s="127">
        <f t="shared" si="36"/>
        <v>44339</v>
      </c>
      <c r="C413" s="127">
        <f t="shared" si="37"/>
        <v>44352</v>
      </c>
      <c r="D413" s="185" t="s">
        <v>488</v>
      </c>
      <c r="E413" s="185">
        <v>66767</v>
      </c>
      <c r="F413" s="185">
        <v>244</v>
      </c>
      <c r="G413" s="185">
        <v>3.1</v>
      </c>
      <c r="H413" s="185" t="s">
        <v>472</v>
      </c>
      <c r="I413" s="185">
        <v>1354728</v>
      </c>
      <c r="J413" s="185">
        <v>25210</v>
      </c>
      <c r="K413" s="185">
        <v>320</v>
      </c>
      <c r="L413" s="187">
        <v>1.2699999999999999E-2</v>
      </c>
      <c r="M413" s="185" t="s">
        <v>472</v>
      </c>
      <c r="N413" s="68">
        <v>8</v>
      </c>
    </row>
    <row r="414" spans="1:14" x14ac:dyDescent="0.35">
      <c r="A414" s="127">
        <v>44357</v>
      </c>
      <c r="B414" s="127">
        <f t="shared" si="36"/>
        <v>44339</v>
      </c>
      <c r="C414" s="127">
        <f t="shared" si="37"/>
        <v>44352</v>
      </c>
      <c r="D414" s="185" t="s">
        <v>487</v>
      </c>
      <c r="E414" s="185"/>
      <c r="F414" s="185"/>
      <c r="G414" s="185"/>
      <c r="H414" s="185"/>
      <c r="I414" s="185"/>
      <c r="J414" s="185"/>
      <c r="K414" s="185"/>
      <c r="L414" s="185"/>
      <c r="M414" s="185"/>
    </row>
    <row r="415" spans="1:14" x14ac:dyDescent="0.35">
      <c r="A415" s="127">
        <v>44357</v>
      </c>
      <c r="B415" s="127">
        <f t="shared" si="36"/>
        <v>44339</v>
      </c>
      <c r="C415" s="127">
        <f t="shared" si="37"/>
        <v>44352</v>
      </c>
      <c r="D415" s="185" t="s">
        <v>486</v>
      </c>
      <c r="E415" s="185">
        <v>2932</v>
      </c>
      <c r="F415" s="185">
        <v>22</v>
      </c>
      <c r="G415" s="185">
        <v>5.5</v>
      </c>
      <c r="H415" s="185" t="s">
        <v>472</v>
      </c>
      <c r="I415" s="185">
        <v>81750</v>
      </c>
      <c r="J415" s="185">
        <v>1348</v>
      </c>
      <c r="K415" s="185">
        <v>24</v>
      </c>
      <c r="L415" s="187">
        <v>1.78E-2</v>
      </c>
      <c r="M415" s="185" t="s">
        <v>472</v>
      </c>
      <c r="N415" s="68">
        <v>0</v>
      </c>
    </row>
    <row r="416" spans="1:14" x14ac:dyDescent="0.35">
      <c r="A416" s="127">
        <v>44357</v>
      </c>
      <c r="B416" s="127">
        <f t="shared" si="36"/>
        <v>44339</v>
      </c>
      <c r="C416" s="127">
        <f t="shared" si="37"/>
        <v>44352</v>
      </c>
      <c r="D416" s="185" t="s">
        <v>485</v>
      </c>
      <c r="E416" s="185">
        <v>97759</v>
      </c>
      <c r="F416" s="185">
        <v>381</v>
      </c>
      <c r="G416" s="185">
        <v>3.4</v>
      </c>
      <c r="H416" s="185" t="s">
        <v>472</v>
      </c>
      <c r="I416" s="185">
        <v>2276458</v>
      </c>
      <c r="J416" s="185">
        <v>41164</v>
      </c>
      <c r="K416" s="185">
        <v>500</v>
      </c>
      <c r="L416" s="187">
        <v>1.21E-2</v>
      </c>
      <c r="M416" s="185" t="s">
        <v>472</v>
      </c>
      <c r="N416" s="68">
        <v>9</v>
      </c>
    </row>
    <row r="417" spans="1:14" x14ac:dyDescent="0.35">
      <c r="A417" s="127">
        <v>44357</v>
      </c>
      <c r="B417" s="127">
        <f t="shared" si="36"/>
        <v>44339</v>
      </c>
      <c r="C417" s="127">
        <f t="shared" si="37"/>
        <v>44352</v>
      </c>
      <c r="D417" s="185" t="s">
        <v>484</v>
      </c>
      <c r="E417" s="185">
        <v>2577</v>
      </c>
      <c r="F417" s="185">
        <v>10</v>
      </c>
      <c r="G417" s="185">
        <v>1</v>
      </c>
      <c r="H417" s="185" t="s">
        <v>472</v>
      </c>
      <c r="I417" s="185">
        <v>219177</v>
      </c>
      <c r="J417" s="185">
        <v>4677</v>
      </c>
      <c r="K417" s="185">
        <v>16</v>
      </c>
      <c r="L417" s="187">
        <v>3.3999999999999998E-3</v>
      </c>
      <c r="M417" s="185" t="s">
        <v>472</v>
      </c>
      <c r="N417" s="68">
        <v>0</v>
      </c>
    </row>
    <row r="418" spans="1:14" x14ac:dyDescent="0.35">
      <c r="A418" s="127">
        <v>44357</v>
      </c>
      <c r="B418" s="127">
        <f t="shared" si="36"/>
        <v>44339</v>
      </c>
      <c r="C418" s="127">
        <f t="shared" si="37"/>
        <v>44352</v>
      </c>
      <c r="D418" s="185" t="s">
        <v>483</v>
      </c>
      <c r="E418" s="185">
        <v>52331</v>
      </c>
      <c r="F418" s="185">
        <v>219</v>
      </c>
      <c r="G418" s="185">
        <v>3.3</v>
      </c>
      <c r="H418" s="185" t="s">
        <v>472</v>
      </c>
      <c r="I418" s="185">
        <v>1180431</v>
      </c>
      <c r="J418" s="185">
        <v>26210</v>
      </c>
      <c r="K418" s="185">
        <v>313</v>
      </c>
      <c r="L418" s="187">
        <v>1.1900000000000001E-2</v>
      </c>
      <c r="M418" s="185" t="s">
        <v>472</v>
      </c>
      <c r="N418" s="68">
        <v>13</v>
      </c>
    </row>
    <row r="419" spans="1:14" x14ac:dyDescent="0.35">
      <c r="A419" s="127">
        <v>44357</v>
      </c>
      <c r="B419" s="127">
        <f t="shared" si="36"/>
        <v>44339</v>
      </c>
      <c r="C419" s="127">
        <f t="shared" si="37"/>
        <v>44352</v>
      </c>
      <c r="D419" s="185" t="s">
        <v>482</v>
      </c>
      <c r="E419" s="185">
        <v>9152</v>
      </c>
      <c r="F419" s="185">
        <v>17</v>
      </c>
      <c r="G419" s="185">
        <v>0.7</v>
      </c>
      <c r="H419" s="185" t="s">
        <v>472</v>
      </c>
      <c r="I419" s="185">
        <v>936250</v>
      </c>
      <c r="J419" s="185">
        <v>16711</v>
      </c>
      <c r="K419" s="185">
        <v>20</v>
      </c>
      <c r="L419" s="187">
        <v>1.1999999999999999E-3</v>
      </c>
      <c r="M419" s="185" t="s">
        <v>476</v>
      </c>
      <c r="N419" s="68">
        <v>0</v>
      </c>
    </row>
    <row r="420" spans="1:14" x14ac:dyDescent="0.35">
      <c r="A420" s="127">
        <v>44357</v>
      </c>
      <c r="B420" s="127">
        <f t="shared" si="36"/>
        <v>44339</v>
      </c>
      <c r="C420" s="127">
        <f t="shared" si="37"/>
        <v>44352</v>
      </c>
      <c r="D420" s="185" t="s">
        <v>481</v>
      </c>
      <c r="E420" s="185">
        <v>135121</v>
      </c>
      <c r="F420" s="185">
        <v>409</v>
      </c>
      <c r="G420" s="185">
        <v>1.8</v>
      </c>
      <c r="H420" s="185" t="s">
        <v>472</v>
      </c>
      <c r="I420" s="185">
        <v>6052414</v>
      </c>
      <c r="J420" s="185">
        <v>133887</v>
      </c>
      <c r="K420" s="185">
        <v>539</v>
      </c>
      <c r="L420" s="187">
        <v>4.0000000000000001E-3</v>
      </c>
      <c r="M420" s="185" t="s">
        <v>472</v>
      </c>
      <c r="N420" s="68">
        <v>15</v>
      </c>
    </row>
    <row r="421" spans="1:14" x14ac:dyDescent="0.35">
      <c r="A421" s="127">
        <v>44357</v>
      </c>
      <c r="B421" s="127">
        <f t="shared" si="36"/>
        <v>44339</v>
      </c>
      <c r="C421" s="127">
        <f t="shared" si="37"/>
        <v>44352</v>
      </c>
      <c r="D421" s="185" t="s">
        <v>480</v>
      </c>
      <c r="E421" s="185"/>
      <c r="F421" s="185"/>
      <c r="G421" s="185"/>
      <c r="H421" s="185"/>
      <c r="I421" s="185"/>
      <c r="J421" s="185"/>
      <c r="K421" s="185"/>
      <c r="L421" s="185"/>
      <c r="M421" s="185"/>
    </row>
    <row r="422" spans="1:14" x14ac:dyDescent="0.35">
      <c r="A422" s="127">
        <v>44357</v>
      </c>
      <c r="B422" s="127">
        <f t="shared" si="36"/>
        <v>44339</v>
      </c>
      <c r="C422" s="127">
        <f t="shared" si="37"/>
        <v>44352</v>
      </c>
      <c r="D422" s="185" t="s">
        <v>479</v>
      </c>
      <c r="E422" s="185">
        <v>54919</v>
      </c>
      <c r="F422" s="185">
        <v>171</v>
      </c>
      <c r="G422" s="185">
        <v>1.7</v>
      </c>
      <c r="H422" s="185" t="s">
        <v>472</v>
      </c>
      <c r="I422" s="185">
        <v>2055207</v>
      </c>
      <c r="J422" s="185">
        <v>46241</v>
      </c>
      <c r="K422" s="185">
        <v>230</v>
      </c>
      <c r="L422" s="187">
        <v>5.0000000000000001E-3</v>
      </c>
      <c r="M422" s="185" t="s">
        <v>472</v>
      </c>
      <c r="N422" s="68">
        <v>9</v>
      </c>
    </row>
    <row r="423" spans="1:14" x14ac:dyDescent="0.35">
      <c r="A423" s="127">
        <v>44357</v>
      </c>
      <c r="B423" s="127">
        <f t="shared" si="36"/>
        <v>44339</v>
      </c>
      <c r="C423" s="127">
        <f t="shared" si="37"/>
        <v>44352</v>
      </c>
      <c r="D423" s="185" t="s">
        <v>478</v>
      </c>
      <c r="E423" s="185">
        <v>49215</v>
      </c>
      <c r="F423" s="185">
        <v>184</v>
      </c>
      <c r="G423" s="185">
        <v>2.5</v>
      </c>
      <c r="H423" s="185" t="s">
        <v>472</v>
      </c>
      <c r="I423" s="185">
        <v>1140452</v>
      </c>
      <c r="J423" s="185">
        <v>25434</v>
      </c>
      <c r="K423" s="185">
        <v>240</v>
      </c>
      <c r="L423" s="187">
        <v>9.4000000000000004E-3</v>
      </c>
      <c r="M423" s="185" t="s">
        <v>472</v>
      </c>
      <c r="N423" s="68">
        <v>5</v>
      </c>
    </row>
    <row r="424" spans="1:14" x14ac:dyDescent="0.35">
      <c r="A424" s="127">
        <v>44357</v>
      </c>
      <c r="B424" s="127">
        <f t="shared" si="36"/>
        <v>44339</v>
      </c>
      <c r="C424" s="127">
        <f t="shared" si="37"/>
        <v>44352</v>
      </c>
      <c r="D424" s="185" t="s">
        <v>477</v>
      </c>
      <c r="E424" s="185">
        <v>92948</v>
      </c>
      <c r="F424" s="185">
        <v>346</v>
      </c>
      <c r="G424" s="185">
        <v>3.1</v>
      </c>
      <c r="H424" s="185" t="s">
        <v>472</v>
      </c>
      <c r="I424" s="185">
        <v>4402155</v>
      </c>
      <c r="J424" s="185">
        <v>84384</v>
      </c>
      <c r="K424" s="185">
        <v>437</v>
      </c>
      <c r="L424" s="187">
        <v>5.1999999999999998E-3</v>
      </c>
      <c r="M424" s="185" t="s">
        <v>472</v>
      </c>
      <c r="N424" s="68">
        <v>6</v>
      </c>
    </row>
    <row r="425" spans="1:14" x14ac:dyDescent="0.35">
      <c r="A425" s="127">
        <v>44357</v>
      </c>
      <c r="B425" s="127">
        <f t="shared" si="36"/>
        <v>44339</v>
      </c>
      <c r="C425" s="127">
        <f t="shared" si="37"/>
        <v>44352</v>
      </c>
      <c r="D425" s="185" t="s">
        <v>475</v>
      </c>
      <c r="E425" s="185">
        <v>1051</v>
      </c>
      <c r="F425" s="185">
        <v>1</v>
      </c>
      <c r="G425" s="185" t="s">
        <v>474</v>
      </c>
      <c r="H425" s="185" t="s">
        <v>474</v>
      </c>
      <c r="I425" s="185">
        <v>314430</v>
      </c>
      <c r="J425" s="185">
        <v>4492</v>
      </c>
      <c r="K425" s="185">
        <v>1</v>
      </c>
      <c r="L425" s="185" t="s">
        <v>474</v>
      </c>
      <c r="M425" s="185" t="s">
        <v>474</v>
      </c>
      <c r="N425" s="68">
        <v>0</v>
      </c>
    </row>
    <row r="426" spans="1:14" x14ac:dyDescent="0.35">
      <c r="A426" s="127">
        <v>44357</v>
      </c>
      <c r="B426" s="127">
        <f t="shared" si="36"/>
        <v>44339</v>
      </c>
      <c r="C426" s="127">
        <f t="shared" si="37"/>
        <v>44352</v>
      </c>
      <c r="D426" s="185" t="s">
        <v>473</v>
      </c>
      <c r="E426" s="185">
        <v>77237</v>
      </c>
      <c r="F426" s="185">
        <v>247</v>
      </c>
      <c r="G426" s="185">
        <v>2.1</v>
      </c>
      <c r="H426" s="185" t="s">
        <v>472</v>
      </c>
      <c r="I426" s="185">
        <v>2415390</v>
      </c>
      <c r="J426" s="185">
        <v>51799</v>
      </c>
      <c r="K426" s="185">
        <v>304</v>
      </c>
      <c r="L426" s="187">
        <v>5.8999999999999999E-3</v>
      </c>
      <c r="M426" s="185" t="s">
        <v>472</v>
      </c>
      <c r="N426" s="68">
        <v>6</v>
      </c>
    </row>
    <row r="427" spans="1:14" x14ac:dyDescent="0.35">
      <c r="A427" s="127">
        <v>44364</v>
      </c>
      <c r="B427" s="127">
        <f>A427-18</f>
        <v>44346</v>
      </c>
      <c r="C427" s="127">
        <f t="shared" si="37"/>
        <v>44359</v>
      </c>
      <c r="D427" s="185" t="s">
        <v>37</v>
      </c>
      <c r="E427" s="185">
        <v>662966</v>
      </c>
      <c r="F427" s="185">
        <v>1606</v>
      </c>
      <c r="G427" s="185">
        <v>1.6</v>
      </c>
      <c r="H427" s="185" t="s">
        <v>472</v>
      </c>
      <c r="I427" s="185">
        <v>23444629</v>
      </c>
      <c r="J427" s="185">
        <v>425540</v>
      </c>
      <c r="K427" s="185">
        <v>2123</v>
      </c>
      <c r="L427" s="187">
        <v>5.0000000000000001E-3</v>
      </c>
      <c r="M427" s="185" t="s">
        <v>472</v>
      </c>
      <c r="N427" s="68">
        <v>66</v>
      </c>
    </row>
    <row r="428" spans="1:14" x14ac:dyDescent="0.35">
      <c r="A428" s="127">
        <v>44364</v>
      </c>
      <c r="B428" s="127">
        <f t="shared" ref="B428:B443" si="38">A428-18</f>
        <v>44346</v>
      </c>
      <c r="C428" s="127">
        <f t="shared" ref="C428:C444" si="39">A428-5</f>
        <v>44359</v>
      </c>
      <c r="D428" s="185" t="s">
        <v>490</v>
      </c>
      <c r="E428" s="185">
        <v>13924</v>
      </c>
      <c r="F428" s="185">
        <v>19</v>
      </c>
      <c r="G428" s="185">
        <v>0.6</v>
      </c>
      <c r="H428" s="185" t="s">
        <v>472</v>
      </c>
      <c r="I428" s="185">
        <v>410064</v>
      </c>
      <c r="J428" s="185">
        <v>6978</v>
      </c>
      <c r="K428" s="185">
        <v>36</v>
      </c>
      <c r="L428" s="187">
        <v>5.1999999999999998E-3</v>
      </c>
      <c r="M428" s="185" t="s">
        <v>472</v>
      </c>
      <c r="N428" s="68">
        <v>1</v>
      </c>
    </row>
    <row r="429" spans="1:14" x14ac:dyDescent="0.35">
      <c r="A429" s="127">
        <v>44364</v>
      </c>
      <c r="B429" s="127">
        <f t="shared" si="38"/>
        <v>44346</v>
      </c>
      <c r="C429" s="127">
        <f t="shared" si="39"/>
        <v>44359</v>
      </c>
      <c r="D429" s="185" t="s">
        <v>489</v>
      </c>
      <c r="E429" s="185">
        <v>6537</v>
      </c>
      <c r="F429" s="185">
        <v>10</v>
      </c>
      <c r="G429" s="185">
        <v>0.6</v>
      </c>
      <c r="H429" s="185" t="s">
        <v>472</v>
      </c>
      <c r="I429" s="185">
        <v>407945</v>
      </c>
      <c r="J429" s="185">
        <v>6777</v>
      </c>
      <c r="K429" s="185">
        <v>12</v>
      </c>
      <c r="L429" s="187">
        <v>1.8E-3</v>
      </c>
      <c r="M429" s="185" t="s">
        <v>476</v>
      </c>
      <c r="N429" s="68">
        <v>1</v>
      </c>
    </row>
    <row r="430" spans="1:14" x14ac:dyDescent="0.35">
      <c r="A430" s="127">
        <v>44364</v>
      </c>
      <c r="B430" s="127">
        <f t="shared" si="38"/>
        <v>44346</v>
      </c>
      <c r="C430" s="127">
        <f t="shared" si="39"/>
        <v>44359</v>
      </c>
      <c r="D430" s="185" t="s">
        <v>488</v>
      </c>
      <c r="E430" s="185">
        <v>66840</v>
      </c>
      <c r="F430" s="185">
        <v>183</v>
      </c>
      <c r="G430" s="185">
        <v>2.2999999999999998</v>
      </c>
      <c r="H430" s="185" t="s">
        <v>472</v>
      </c>
      <c r="I430" s="185">
        <v>1366745</v>
      </c>
      <c r="J430" s="185">
        <v>24687</v>
      </c>
      <c r="K430" s="185">
        <v>235</v>
      </c>
      <c r="L430" s="187">
        <v>9.4999999999999998E-3</v>
      </c>
      <c r="M430" s="185" t="s">
        <v>472</v>
      </c>
      <c r="N430" s="68">
        <v>13</v>
      </c>
    </row>
    <row r="431" spans="1:14" x14ac:dyDescent="0.35">
      <c r="A431" s="127">
        <v>44364</v>
      </c>
      <c r="B431" s="127">
        <f t="shared" si="38"/>
        <v>44346</v>
      </c>
      <c r="C431" s="127">
        <f t="shared" si="39"/>
        <v>44359</v>
      </c>
      <c r="D431" s="185" t="s">
        <v>487</v>
      </c>
      <c r="E431" s="185"/>
      <c r="F431" s="185"/>
      <c r="G431" s="185"/>
      <c r="H431" s="185"/>
      <c r="I431" s="185"/>
      <c r="J431" s="185"/>
      <c r="K431" s="185"/>
      <c r="L431" s="185"/>
      <c r="M431" s="185"/>
    </row>
    <row r="432" spans="1:14" x14ac:dyDescent="0.35">
      <c r="A432" s="127">
        <v>44364</v>
      </c>
      <c r="B432" s="127">
        <f t="shared" si="38"/>
        <v>44346</v>
      </c>
      <c r="C432" s="127">
        <f t="shared" si="39"/>
        <v>44359</v>
      </c>
      <c r="D432" s="185" t="s">
        <v>486</v>
      </c>
      <c r="E432" s="185">
        <v>2933</v>
      </c>
      <c r="F432" s="185">
        <v>6</v>
      </c>
      <c r="G432" s="185">
        <v>1.5</v>
      </c>
      <c r="H432" s="185" t="s">
        <v>472</v>
      </c>
      <c r="I432" s="185">
        <v>82336</v>
      </c>
      <c r="J432" s="185">
        <v>1280</v>
      </c>
      <c r="K432" s="185">
        <v>9</v>
      </c>
      <c r="L432" s="187">
        <v>7.0000000000000001E-3</v>
      </c>
      <c r="M432" s="185" t="s">
        <v>472</v>
      </c>
      <c r="N432" s="68">
        <v>0</v>
      </c>
    </row>
    <row r="433" spans="1:14" x14ac:dyDescent="0.35">
      <c r="A433" s="127">
        <v>44364</v>
      </c>
      <c r="B433" s="127">
        <f t="shared" si="38"/>
        <v>44346</v>
      </c>
      <c r="C433" s="127">
        <f t="shared" si="39"/>
        <v>44359</v>
      </c>
      <c r="D433" s="185" t="s">
        <v>485</v>
      </c>
      <c r="E433" s="185">
        <v>97837</v>
      </c>
      <c r="F433" s="185">
        <v>231</v>
      </c>
      <c r="G433" s="185">
        <v>2.1</v>
      </c>
      <c r="H433" s="185" t="s">
        <v>472</v>
      </c>
      <c r="I433" s="185">
        <v>2295521</v>
      </c>
      <c r="J433" s="185">
        <v>38597</v>
      </c>
      <c r="K433" s="185">
        <v>327</v>
      </c>
      <c r="L433" s="187">
        <v>8.5000000000000006E-3</v>
      </c>
      <c r="M433" s="185" t="s">
        <v>472</v>
      </c>
      <c r="N433" s="68">
        <v>7</v>
      </c>
    </row>
    <row r="434" spans="1:14" x14ac:dyDescent="0.35">
      <c r="A434" s="127">
        <v>44364</v>
      </c>
      <c r="B434" s="127">
        <f t="shared" si="38"/>
        <v>44346</v>
      </c>
      <c r="C434" s="127">
        <f t="shared" si="39"/>
        <v>44359</v>
      </c>
      <c r="D434" s="185" t="s">
        <v>484</v>
      </c>
      <c r="E434" s="185">
        <v>2579</v>
      </c>
      <c r="F434" s="185">
        <v>6</v>
      </c>
      <c r="G434" s="185">
        <v>0.6</v>
      </c>
      <c r="H434" s="185" t="s">
        <v>472</v>
      </c>
      <c r="I434" s="185">
        <v>221090</v>
      </c>
      <c r="J434" s="185">
        <v>3826</v>
      </c>
      <c r="K434" s="185">
        <v>11</v>
      </c>
      <c r="L434" s="187">
        <v>2.8999999999999998E-3</v>
      </c>
      <c r="M434" s="185" t="s">
        <v>476</v>
      </c>
      <c r="N434" s="68">
        <v>0</v>
      </c>
    </row>
    <row r="435" spans="1:14" x14ac:dyDescent="0.35">
      <c r="A435" s="127">
        <v>44364</v>
      </c>
      <c r="B435" s="127">
        <f t="shared" si="38"/>
        <v>44346</v>
      </c>
      <c r="C435" s="127">
        <f t="shared" si="39"/>
        <v>44359</v>
      </c>
      <c r="D435" s="185" t="s">
        <v>483</v>
      </c>
      <c r="E435" s="185">
        <v>52366</v>
      </c>
      <c r="F435" s="185">
        <v>142</v>
      </c>
      <c r="G435" s="185">
        <v>2.2000000000000002</v>
      </c>
      <c r="H435" s="185" t="s">
        <v>472</v>
      </c>
      <c r="I435" s="185">
        <v>1192169</v>
      </c>
      <c r="J435" s="185">
        <v>24263</v>
      </c>
      <c r="K435" s="185">
        <v>195</v>
      </c>
      <c r="L435" s="187">
        <v>8.0000000000000002E-3</v>
      </c>
      <c r="M435" s="185" t="s">
        <v>472</v>
      </c>
      <c r="N435" s="68">
        <v>9</v>
      </c>
    </row>
    <row r="436" spans="1:14" x14ac:dyDescent="0.35">
      <c r="A436" s="127">
        <v>44364</v>
      </c>
      <c r="B436" s="127">
        <f t="shared" si="38"/>
        <v>44346</v>
      </c>
      <c r="C436" s="127">
        <f t="shared" si="39"/>
        <v>44359</v>
      </c>
      <c r="D436" s="185" t="s">
        <v>482</v>
      </c>
      <c r="E436" s="185">
        <v>9156</v>
      </c>
      <c r="F436" s="185">
        <v>18</v>
      </c>
      <c r="G436" s="185">
        <v>0.8</v>
      </c>
      <c r="H436" s="185" t="s">
        <v>491</v>
      </c>
      <c r="I436" s="185">
        <v>942651</v>
      </c>
      <c r="J436" s="185">
        <v>12824</v>
      </c>
      <c r="K436" s="185">
        <v>23</v>
      </c>
      <c r="L436" s="187">
        <v>1.8E-3</v>
      </c>
      <c r="M436" s="185" t="s">
        <v>476</v>
      </c>
      <c r="N436" s="68">
        <v>2</v>
      </c>
    </row>
    <row r="437" spans="1:14" x14ac:dyDescent="0.35">
      <c r="A437" s="127">
        <v>44364</v>
      </c>
      <c r="B437" s="127">
        <f t="shared" si="38"/>
        <v>44346</v>
      </c>
      <c r="C437" s="127">
        <f t="shared" si="39"/>
        <v>44359</v>
      </c>
      <c r="D437" s="185" t="s">
        <v>481</v>
      </c>
      <c r="E437" s="185">
        <v>135219</v>
      </c>
      <c r="F437" s="185">
        <v>277</v>
      </c>
      <c r="G437" s="185">
        <v>1.2</v>
      </c>
      <c r="H437" s="185" t="s">
        <v>472</v>
      </c>
      <c r="I437" s="185">
        <v>6110355</v>
      </c>
      <c r="J437" s="185">
        <v>119586</v>
      </c>
      <c r="K437" s="185">
        <v>373</v>
      </c>
      <c r="L437" s="187">
        <v>3.0999999999999999E-3</v>
      </c>
      <c r="M437" s="185" t="s">
        <v>476</v>
      </c>
      <c r="N437" s="68">
        <v>10</v>
      </c>
    </row>
    <row r="438" spans="1:14" x14ac:dyDescent="0.35">
      <c r="A438" s="127">
        <v>44364</v>
      </c>
      <c r="B438" s="127">
        <f t="shared" si="38"/>
        <v>44346</v>
      </c>
      <c r="C438" s="127">
        <f t="shared" si="39"/>
        <v>44359</v>
      </c>
      <c r="D438" s="185" t="s">
        <v>480</v>
      </c>
      <c r="E438" s="185"/>
      <c r="F438" s="185"/>
      <c r="G438" s="185"/>
      <c r="H438" s="185"/>
      <c r="I438" s="185"/>
      <c r="J438" s="185"/>
      <c r="K438" s="185"/>
      <c r="L438" s="185"/>
      <c r="M438" s="185"/>
    </row>
    <row r="439" spans="1:14" x14ac:dyDescent="0.35">
      <c r="A439" s="127">
        <v>44364</v>
      </c>
      <c r="B439" s="127">
        <f t="shared" si="38"/>
        <v>44346</v>
      </c>
      <c r="C439" s="127">
        <f t="shared" si="39"/>
        <v>44359</v>
      </c>
      <c r="D439" s="185" t="s">
        <v>479</v>
      </c>
      <c r="E439" s="185">
        <v>54952</v>
      </c>
      <c r="F439" s="185">
        <v>116</v>
      </c>
      <c r="G439" s="185">
        <v>1.2</v>
      </c>
      <c r="H439" s="185" t="s">
        <v>472</v>
      </c>
      <c r="I439" s="185">
        <v>2074291</v>
      </c>
      <c r="J439" s="185">
        <v>40706</v>
      </c>
      <c r="K439" s="185">
        <v>152</v>
      </c>
      <c r="L439" s="187">
        <v>3.7000000000000002E-3</v>
      </c>
      <c r="M439" s="185" t="s">
        <v>472</v>
      </c>
      <c r="N439" s="68">
        <v>7</v>
      </c>
    </row>
    <row r="440" spans="1:14" x14ac:dyDescent="0.35">
      <c r="A440" s="127">
        <v>44364</v>
      </c>
      <c r="B440" s="127">
        <f t="shared" si="38"/>
        <v>44346</v>
      </c>
      <c r="C440" s="127">
        <f t="shared" si="39"/>
        <v>44359</v>
      </c>
      <c r="D440" s="185" t="s">
        <v>478</v>
      </c>
      <c r="E440" s="185">
        <v>49245</v>
      </c>
      <c r="F440" s="185">
        <v>100</v>
      </c>
      <c r="G440" s="185">
        <v>1.4</v>
      </c>
      <c r="H440" s="185" t="s">
        <v>472</v>
      </c>
      <c r="I440" s="185">
        <v>1151392</v>
      </c>
      <c r="J440" s="185">
        <v>22820</v>
      </c>
      <c r="K440" s="185">
        <v>139</v>
      </c>
      <c r="L440" s="187">
        <v>6.1000000000000004E-3</v>
      </c>
      <c r="M440" s="185" t="s">
        <v>472</v>
      </c>
      <c r="N440" s="68">
        <v>4</v>
      </c>
    </row>
    <row r="441" spans="1:14" x14ac:dyDescent="0.35">
      <c r="A441" s="127">
        <v>44364</v>
      </c>
      <c r="B441" s="127">
        <f t="shared" si="38"/>
        <v>44346</v>
      </c>
      <c r="C441" s="127">
        <f t="shared" si="39"/>
        <v>44359</v>
      </c>
      <c r="D441" s="185" t="s">
        <v>477</v>
      </c>
      <c r="E441" s="185">
        <v>93019</v>
      </c>
      <c r="F441" s="185">
        <v>264</v>
      </c>
      <c r="G441" s="185">
        <v>2.2999999999999998</v>
      </c>
      <c r="H441" s="185" t="s">
        <v>472</v>
      </c>
      <c r="I441" s="185">
        <v>4436673</v>
      </c>
      <c r="J441" s="185">
        <v>73108</v>
      </c>
      <c r="K441" s="185">
        <v>334</v>
      </c>
      <c r="L441" s="187">
        <v>4.5999999999999999E-3</v>
      </c>
      <c r="M441" s="185" t="s">
        <v>476</v>
      </c>
      <c r="N441" s="68">
        <v>7</v>
      </c>
    </row>
    <row r="442" spans="1:14" x14ac:dyDescent="0.35">
      <c r="A442" s="127">
        <v>44364</v>
      </c>
      <c r="B442" s="127">
        <f t="shared" si="38"/>
        <v>44346</v>
      </c>
      <c r="C442" s="127">
        <f t="shared" si="39"/>
        <v>44359</v>
      </c>
      <c r="D442" s="185" t="s">
        <v>475</v>
      </c>
      <c r="E442" s="185">
        <v>1036</v>
      </c>
      <c r="F442" s="185">
        <v>3</v>
      </c>
      <c r="G442" s="185" t="s">
        <v>474</v>
      </c>
      <c r="H442" s="185" t="s">
        <v>474</v>
      </c>
      <c r="I442" s="185">
        <v>316288</v>
      </c>
      <c r="J442" s="185">
        <v>4106</v>
      </c>
      <c r="K442" s="185">
        <v>3</v>
      </c>
      <c r="L442" s="185" t="s">
        <v>474</v>
      </c>
      <c r="M442" s="185" t="s">
        <v>474</v>
      </c>
      <c r="N442" s="68">
        <v>0</v>
      </c>
    </row>
    <row r="443" spans="1:14" x14ac:dyDescent="0.35">
      <c r="A443" s="127">
        <v>44364</v>
      </c>
      <c r="B443" s="127">
        <f t="shared" si="38"/>
        <v>44346</v>
      </c>
      <c r="C443" s="127">
        <f t="shared" si="39"/>
        <v>44359</v>
      </c>
      <c r="D443" s="185" t="s">
        <v>473</v>
      </c>
      <c r="E443" s="185">
        <v>77323</v>
      </c>
      <c r="F443" s="185">
        <v>231</v>
      </c>
      <c r="G443" s="185">
        <v>2</v>
      </c>
      <c r="H443" s="185" t="s">
        <v>472</v>
      </c>
      <c r="I443" s="185">
        <v>2437109</v>
      </c>
      <c r="J443" s="185">
        <v>45982</v>
      </c>
      <c r="K443" s="185">
        <v>274</v>
      </c>
      <c r="L443" s="187">
        <v>6.0000000000000001E-3</v>
      </c>
      <c r="M443" s="185" t="s">
        <v>476</v>
      </c>
      <c r="N443" s="68">
        <v>5</v>
      </c>
    </row>
    <row r="444" spans="1:14" x14ac:dyDescent="0.35">
      <c r="A444" s="127">
        <v>44371</v>
      </c>
      <c r="B444" s="127">
        <f>A444-18</f>
        <v>44353</v>
      </c>
      <c r="C444" s="127">
        <f t="shared" si="39"/>
        <v>44366</v>
      </c>
      <c r="D444" s="185" t="s">
        <v>37</v>
      </c>
      <c r="E444" s="185">
        <v>663400</v>
      </c>
      <c r="F444" s="185">
        <v>1179</v>
      </c>
      <c r="G444" s="185">
        <v>1.2</v>
      </c>
      <c r="H444" s="185" t="s">
        <v>472</v>
      </c>
      <c r="I444" s="185">
        <v>23643625</v>
      </c>
      <c r="J444" s="185">
        <v>397901</v>
      </c>
      <c r="K444" s="185">
        <v>1564</v>
      </c>
      <c r="L444" s="187">
        <v>3.8999999999999998E-3</v>
      </c>
      <c r="M444" s="185" t="s">
        <v>472</v>
      </c>
      <c r="N444" s="68">
        <v>58</v>
      </c>
    </row>
    <row r="445" spans="1:14" x14ac:dyDescent="0.35">
      <c r="A445" s="127">
        <v>44371</v>
      </c>
      <c r="B445" s="127">
        <f t="shared" ref="B445:B460" si="40">A445-18</f>
        <v>44353</v>
      </c>
      <c r="C445" s="127">
        <f t="shared" ref="C445:C460" si="41">A445-5</f>
        <v>44366</v>
      </c>
      <c r="D445" s="185" t="s">
        <v>490</v>
      </c>
      <c r="E445" s="185">
        <v>13932</v>
      </c>
      <c r="F445" s="185">
        <v>19</v>
      </c>
      <c r="G445" s="185">
        <v>0.6</v>
      </c>
      <c r="H445" s="185" t="s">
        <v>491</v>
      </c>
      <c r="I445" s="185">
        <v>413387</v>
      </c>
      <c r="J445" s="185">
        <v>6925</v>
      </c>
      <c r="K445" s="185">
        <v>26</v>
      </c>
      <c r="L445" s="187">
        <v>3.8E-3</v>
      </c>
      <c r="M445" s="185" t="s">
        <v>472</v>
      </c>
      <c r="N445" s="68">
        <v>1</v>
      </c>
    </row>
    <row r="446" spans="1:14" x14ac:dyDescent="0.35">
      <c r="A446" s="127">
        <v>44371</v>
      </c>
      <c r="B446" s="127">
        <f t="shared" si="40"/>
        <v>44353</v>
      </c>
      <c r="C446" s="127">
        <f t="shared" si="41"/>
        <v>44366</v>
      </c>
      <c r="D446" s="185" t="s">
        <v>489</v>
      </c>
      <c r="E446" s="185">
        <v>6550</v>
      </c>
      <c r="F446" s="185">
        <v>18</v>
      </c>
      <c r="G446" s="185">
        <v>1</v>
      </c>
      <c r="H446" s="185" t="s">
        <v>491</v>
      </c>
      <c r="I446" s="185">
        <v>410920</v>
      </c>
      <c r="J446" s="185">
        <v>6128</v>
      </c>
      <c r="K446" s="185">
        <v>19</v>
      </c>
      <c r="L446" s="187">
        <v>3.0999999999999999E-3</v>
      </c>
      <c r="M446" s="185" t="s">
        <v>491</v>
      </c>
      <c r="N446" s="68">
        <v>1</v>
      </c>
    </row>
    <row r="447" spans="1:14" x14ac:dyDescent="0.35">
      <c r="A447" s="127">
        <v>44371</v>
      </c>
      <c r="B447" s="127">
        <f t="shared" si="40"/>
        <v>44353</v>
      </c>
      <c r="C447" s="127">
        <f t="shared" si="41"/>
        <v>44366</v>
      </c>
      <c r="D447" s="185" t="s">
        <v>488</v>
      </c>
      <c r="E447" s="185">
        <v>66885</v>
      </c>
      <c r="F447" s="185">
        <v>141</v>
      </c>
      <c r="G447" s="185">
        <v>1.8</v>
      </c>
      <c r="H447" s="185" t="s">
        <v>472</v>
      </c>
      <c r="I447" s="185">
        <v>1378104</v>
      </c>
      <c r="J447" s="185">
        <v>23234</v>
      </c>
      <c r="K447" s="185">
        <v>171</v>
      </c>
      <c r="L447" s="187">
        <v>7.4000000000000003E-3</v>
      </c>
      <c r="M447" s="185" t="s">
        <v>472</v>
      </c>
      <c r="N447" s="68">
        <v>12</v>
      </c>
    </row>
    <row r="448" spans="1:14" x14ac:dyDescent="0.35">
      <c r="A448" s="127">
        <v>44371</v>
      </c>
      <c r="B448" s="127">
        <f t="shared" si="40"/>
        <v>44353</v>
      </c>
      <c r="C448" s="127">
        <f t="shared" si="41"/>
        <v>44366</v>
      </c>
      <c r="D448" s="185" t="s">
        <v>487</v>
      </c>
      <c r="E448" s="185"/>
      <c r="F448" s="185"/>
      <c r="G448" s="185"/>
      <c r="H448" s="185"/>
      <c r="I448" s="185"/>
      <c r="J448" s="185"/>
      <c r="K448" s="185"/>
      <c r="L448" s="185"/>
      <c r="M448" s="185"/>
    </row>
    <row r="449" spans="1:14" x14ac:dyDescent="0.35">
      <c r="A449" s="127">
        <v>44371</v>
      </c>
      <c r="B449" s="127">
        <f t="shared" si="40"/>
        <v>44353</v>
      </c>
      <c r="C449" s="127">
        <f t="shared" si="41"/>
        <v>44366</v>
      </c>
      <c r="D449" s="185" t="s">
        <v>486</v>
      </c>
      <c r="E449" s="185">
        <v>2933</v>
      </c>
      <c r="F449" s="185">
        <v>3</v>
      </c>
      <c r="G449" s="185">
        <v>0.7</v>
      </c>
      <c r="H449" s="185" t="s">
        <v>472</v>
      </c>
      <c r="I449" s="185">
        <v>82947</v>
      </c>
      <c r="J449" s="185">
        <v>1188</v>
      </c>
      <c r="K449" s="185">
        <v>6</v>
      </c>
      <c r="L449" s="187">
        <v>5.1000000000000004E-3</v>
      </c>
      <c r="M449" s="185" t="s">
        <v>472</v>
      </c>
      <c r="N449" s="68">
        <v>0</v>
      </c>
    </row>
    <row r="450" spans="1:14" x14ac:dyDescent="0.35">
      <c r="A450" s="127">
        <v>44371</v>
      </c>
      <c r="B450" s="127">
        <f t="shared" si="40"/>
        <v>44353</v>
      </c>
      <c r="C450" s="127">
        <f t="shared" si="41"/>
        <v>44366</v>
      </c>
      <c r="D450" s="185" t="s">
        <v>485</v>
      </c>
      <c r="E450" s="185">
        <v>97904</v>
      </c>
      <c r="F450" s="185">
        <v>172</v>
      </c>
      <c r="G450" s="185">
        <v>1.5</v>
      </c>
      <c r="H450" s="185" t="s">
        <v>472</v>
      </c>
      <c r="I450" s="185">
        <v>2313940</v>
      </c>
      <c r="J450" s="185">
        <v>37798</v>
      </c>
      <c r="K450" s="185">
        <v>251</v>
      </c>
      <c r="L450" s="187">
        <v>6.6E-3</v>
      </c>
      <c r="M450" s="185" t="s">
        <v>472</v>
      </c>
      <c r="N450" s="68">
        <v>8</v>
      </c>
    </row>
    <row r="451" spans="1:14" x14ac:dyDescent="0.35">
      <c r="A451" s="127">
        <v>44371</v>
      </c>
      <c r="B451" s="127">
        <f t="shared" si="40"/>
        <v>44353</v>
      </c>
      <c r="C451" s="127">
        <f t="shared" si="41"/>
        <v>44366</v>
      </c>
      <c r="D451" s="185" t="s">
        <v>484</v>
      </c>
      <c r="E451" s="185">
        <v>2581</v>
      </c>
      <c r="F451" s="185">
        <v>7</v>
      </c>
      <c r="G451" s="185">
        <v>0.7</v>
      </c>
      <c r="H451" s="185" t="s">
        <v>491</v>
      </c>
      <c r="I451" s="185">
        <v>222863</v>
      </c>
      <c r="J451" s="185">
        <v>3625</v>
      </c>
      <c r="K451" s="185">
        <v>10</v>
      </c>
      <c r="L451" s="187">
        <v>2.8E-3</v>
      </c>
      <c r="M451" s="185" t="s">
        <v>476</v>
      </c>
      <c r="N451" s="68">
        <v>0</v>
      </c>
    </row>
    <row r="452" spans="1:14" x14ac:dyDescent="0.35">
      <c r="A452" s="127">
        <v>44371</v>
      </c>
      <c r="B452" s="127">
        <f t="shared" si="40"/>
        <v>44353</v>
      </c>
      <c r="C452" s="127">
        <f t="shared" si="41"/>
        <v>44366</v>
      </c>
      <c r="D452" s="185" t="s">
        <v>483</v>
      </c>
      <c r="E452" s="185">
        <v>52416</v>
      </c>
      <c r="F452" s="185">
        <v>100</v>
      </c>
      <c r="G452" s="185">
        <v>1.5</v>
      </c>
      <c r="H452" s="185" t="s">
        <v>472</v>
      </c>
      <c r="I452" s="185">
        <v>1204207</v>
      </c>
      <c r="J452" s="185">
        <v>23418</v>
      </c>
      <c r="K452" s="185">
        <v>138</v>
      </c>
      <c r="L452" s="187">
        <v>5.8999999999999999E-3</v>
      </c>
      <c r="M452" s="185" t="s">
        <v>472</v>
      </c>
      <c r="N452" s="68">
        <v>6</v>
      </c>
    </row>
    <row r="453" spans="1:14" x14ac:dyDescent="0.35">
      <c r="A453" s="127">
        <v>44371</v>
      </c>
      <c r="B453" s="127">
        <f t="shared" si="40"/>
        <v>44353</v>
      </c>
      <c r="C453" s="127">
        <f t="shared" si="41"/>
        <v>44366</v>
      </c>
      <c r="D453" s="185" t="s">
        <v>482</v>
      </c>
      <c r="E453" s="185">
        <v>9163</v>
      </c>
      <c r="F453" s="185">
        <v>12</v>
      </c>
      <c r="G453" s="185">
        <v>0.5</v>
      </c>
      <c r="H453" s="185" t="s">
        <v>472</v>
      </c>
      <c r="I453" s="185">
        <v>948185</v>
      </c>
      <c r="J453" s="185">
        <v>12413</v>
      </c>
      <c r="K453" s="185">
        <v>18</v>
      </c>
      <c r="L453" s="187">
        <v>1.5E-3</v>
      </c>
      <c r="M453" s="185" t="s">
        <v>476</v>
      </c>
      <c r="N453" s="68">
        <v>2</v>
      </c>
    </row>
    <row r="454" spans="1:14" x14ac:dyDescent="0.35">
      <c r="A454" s="127">
        <v>44371</v>
      </c>
      <c r="B454" s="127">
        <f t="shared" si="40"/>
        <v>44353</v>
      </c>
      <c r="C454" s="127">
        <f t="shared" si="41"/>
        <v>44366</v>
      </c>
      <c r="D454" s="185" t="s">
        <v>481</v>
      </c>
      <c r="E454" s="185">
        <v>135312</v>
      </c>
      <c r="F454" s="185">
        <v>214</v>
      </c>
      <c r="G454" s="185">
        <v>0.9</v>
      </c>
      <c r="H454" s="185" t="s">
        <v>472</v>
      </c>
      <c r="I454" s="185">
        <v>6166856</v>
      </c>
      <c r="J454" s="185">
        <v>112237</v>
      </c>
      <c r="K454" s="185">
        <v>290</v>
      </c>
      <c r="L454" s="187">
        <v>2.5999999999999999E-3</v>
      </c>
      <c r="M454" s="185" t="s">
        <v>476</v>
      </c>
      <c r="N454" s="68">
        <v>7</v>
      </c>
    </row>
    <row r="455" spans="1:14" x14ac:dyDescent="0.35">
      <c r="A455" s="127">
        <v>44371</v>
      </c>
      <c r="B455" s="127">
        <f t="shared" si="40"/>
        <v>44353</v>
      </c>
      <c r="C455" s="127">
        <f t="shared" si="41"/>
        <v>44366</v>
      </c>
      <c r="D455" s="185" t="s">
        <v>480</v>
      </c>
      <c r="E455" s="185"/>
      <c r="F455" s="185"/>
      <c r="G455" s="185"/>
      <c r="H455" s="185"/>
      <c r="I455" s="185"/>
      <c r="J455" s="185"/>
      <c r="K455" s="185"/>
      <c r="L455" s="185"/>
      <c r="M455" s="185"/>
    </row>
    <row r="456" spans="1:14" x14ac:dyDescent="0.35">
      <c r="A456" s="127">
        <v>44371</v>
      </c>
      <c r="B456" s="127">
        <f t="shared" si="40"/>
        <v>44353</v>
      </c>
      <c r="C456" s="127">
        <f t="shared" si="41"/>
        <v>44366</v>
      </c>
      <c r="D456" s="185" t="s">
        <v>479</v>
      </c>
      <c r="E456" s="185">
        <v>54990</v>
      </c>
      <c r="F456" s="185">
        <v>90</v>
      </c>
      <c r="G456" s="185">
        <v>0.9</v>
      </c>
      <c r="H456" s="185" t="s">
        <v>472</v>
      </c>
      <c r="I456" s="185">
        <v>2093578</v>
      </c>
      <c r="J456" s="185">
        <v>37877</v>
      </c>
      <c r="K456" s="185">
        <v>116</v>
      </c>
      <c r="L456" s="187">
        <v>3.0999999999999999E-3</v>
      </c>
      <c r="M456" s="185" t="s">
        <v>476</v>
      </c>
      <c r="N456" s="68">
        <v>6</v>
      </c>
    </row>
    <row r="457" spans="1:14" x14ac:dyDescent="0.35">
      <c r="A457" s="127">
        <v>44371</v>
      </c>
      <c r="B457" s="127">
        <f t="shared" si="40"/>
        <v>44353</v>
      </c>
      <c r="C457" s="127">
        <f t="shared" si="41"/>
        <v>44366</v>
      </c>
      <c r="D457" s="185" t="s">
        <v>478</v>
      </c>
      <c r="E457" s="185">
        <v>49274</v>
      </c>
      <c r="F457" s="185">
        <v>65</v>
      </c>
      <c r="G457" s="185">
        <v>0.9</v>
      </c>
      <c r="H457" s="185" t="s">
        <v>472</v>
      </c>
      <c r="I457" s="185">
        <v>1162266</v>
      </c>
      <c r="J457" s="185">
        <v>21823</v>
      </c>
      <c r="K457" s="185">
        <v>84</v>
      </c>
      <c r="L457" s="187">
        <v>3.8E-3</v>
      </c>
      <c r="M457" s="185" t="s">
        <v>472</v>
      </c>
      <c r="N457" s="68">
        <v>3</v>
      </c>
    </row>
    <row r="458" spans="1:14" x14ac:dyDescent="0.35">
      <c r="A458" s="127">
        <v>44371</v>
      </c>
      <c r="B458" s="127">
        <f t="shared" si="40"/>
        <v>44353</v>
      </c>
      <c r="C458" s="127">
        <f t="shared" si="41"/>
        <v>44366</v>
      </c>
      <c r="D458" s="185" t="s">
        <v>477</v>
      </c>
      <c r="E458" s="185">
        <v>93078</v>
      </c>
      <c r="F458" s="185">
        <v>164</v>
      </c>
      <c r="G458" s="185">
        <v>1.4</v>
      </c>
      <c r="H458" s="185" t="s">
        <v>472</v>
      </c>
      <c r="I458" s="185">
        <v>4470609</v>
      </c>
      <c r="J458" s="185">
        <v>65199</v>
      </c>
      <c r="K458" s="185">
        <v>224</v>
      </c>
      <c r="L458" s="187">
        <v>3.3999999999999998E-3</v>
      </c>
      <c r="M458" s="185" t="s">
        <v>472</v>
      </c>
      <c r="N458" s="68">
        <v>4</v>
      </c>
    </row>
    <row r="459" spans="1:14" x14ac:dyDescent="0.35">
      <c r="A459" s="127">
        <v>44371</v>
      </c>
      <c r="B459" s="127">
        <f t="shared" si="40"/>
        <v>44353</v>
      </c>
      <c r="C459" s="127">
        <f t="shared" si="41"/>
        <v>44366</v>
      </c>
      <c r="D459" s="185" t="s">
        <v>475</v>
      </c>
      <c r="E459" s="185">
        <v>1000</v>
      </c>
      <c r="F459" s="185">
        <v>4</v>
      </c>
      <c r="G459" s="185" t="s">
        <v>474</v>
      </c>
      <c r="H459" s="185" t="s">
        <v>474</v>
      </c>
      <c r="I459" s="185">
        <v>317991</v>
      </c>
      <c r="J459" s="185">
        <v>3757</v>
      </c>
      <c r="K459" s="185">
        <v>4</v>
      </c>
      <c r="L459" s="185" t="s">
        <v>474</v>
      </c>
      <c r="M459" s="185" t="s">
        <v>474</v>
      </c>
      <c r="N459" s="68">
        <v>0</v>
      </c>
    </row>
    <row r="460" spans="1:14" x14ac:dyDescent="0.35">
      <c r="A460" s="127">
        <v>44371</v>
      </c>
      <c r="B460" s="127">
        <f t="shared" si="40"/>
        <v>44353</v>
      </c>
      <c r="C460" s="127">
        <f t="shared" si="41"/>
        <v>44366</v>
      </c>
      <c r="D460" s="185" t="s">
        <v>473</v>
      </c>
      <c r="E460" s="185">
        <v>77382</v>
      </c>
      <c r="F460" s="185">
        <v>170</v>
      </c>
      <c r="G460" s="185">
        <v>1.4</v>
      </c>
      <c r="H460" s="185" t="s">
        <v>472</v>
      </c>
      <c r="I460" s="185">
        <v>2457772</v>
      </c>
      <c r="J460" s="185">
        <v>42279</v>
      </c>
      <c r="K460" s="185">
        <v>207</v>
      </c>
      <c r="L460" s="187">
        <v>4.8999999999999998E-3</v>
      </c>
      <c r="M460" s="185" t="s">
        <v>472</v>
      </c>
      <c r="N460" s="68">
        <v>8</v>
      </c>
    </row>
  </sheetData>
  <autoFilter ref="A1:N463"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45"/>
  <sheetViews>
    <sheetView workbookViewId="0">
      <pane ySplit="1" topLeftCell="A629" activePane="bottomLeft" state="frozen"/>
      <selection activeCell="F21" sqref="F21:G34"/>
      <selection pane="bottomLeft" activeCell="C131" sqref="C131"/>
    </sheetView>
  </sheetViews>
  <sheetFormatPr defaultColWidth="9.08984375" defaultRowHeight="14.5" x14ac:dyDescent="0.35"/>
  <cols>
    <col min="1" max="1" width="10.90625" style="31" bestFit="1" customWidth="1"/>
    <col min="2" max="2" width="20" style="30" bestFit="1" customWidth="1"/>
    <col min="3" max="3" width="19" style="30" bestFit="1" customWidth="1"/>
    <col min="4" max="16384" width="9.089843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row r="590" spans="1:3" x14ac:dyDescent="0.35">
      <c r="A590" s="127">
        <v>44349</v>
      </c>
      <c r="B590" s="185" t="s">
        <v>471</v>
      </c>
      <c r="C590" s="185">
        <v>3</v>
      </c>
    </row>
    <row r="591" spans="1:3" x14ac:dyDescent="0.35">
      <c r="A591" s="127">
        <v>44349</v>
      </c>
      <c r="B591" s="185" t="s">
        <v>470</v>
      </c>
      <c r="C591" s="185">
        <v>0</v>
      </c>
    </row>
    <row r="592" spans="1:3" x14ac:dyDescent="0.35">
      <c r="A592" s="127">
        <v>44349</v>
      </c>
      <c r="B592" s="185" t="s">
        <v>469</v>
      </c>
      <c r="C592" s="185">
        <v>11</v>
      </c>
    </row>
    <row r="593" spans="1:3" x14ac:dyDescent="0.35">
      <c r="A593" s="127">
        <v>44349</v>
      </c>
      <c r="B593" s="185" t="s">
        <v>457</v>
      </c>
      <c r="C593" s="185">
        <v>0</v>
      </c>
    </row>
    <row r="594" spans="1:3" x14ac:dyDescent="0.35">
      <c r="A594" s="127">
        <v>44349</v>
      </c>
      <c r="B594" s="185" t="s">
        <v>467</v>
      </c>
      <c r="C594" s="185">
        <v>15</v>
      </c>
    </row>
    <row r="595" spans="1:3" x14ac:dyDescent="0.35">
      <c r="A595" s="127">
        <v>44349</v>
      </c>
      <c r="B595" s="185" t="s">
        <v>466</v>
      </c>
      <c r="C595" s="185">
        <v>0</v>
      </c>
    </row>
    <row r="596" spans="1:3" x14ac:dyDescent="0.35">
      <c r="A596" s="127">
        <v>44349</v>
      </c>
      <c r="B596" s="185" t="s">
        <v>465</v>
      </c>
      <c r="C596" s="185">
        <v>15</v>
      </c>
    </row>
    <row r="597" spans="1:3" x14ac:dyDescent="0.35">
      <c r="A597" s="127">
        <v>44349</v>
      </c>
      <c r="B597" s="185" t="s">
        <v>464</v>
      </c>
      <c r="C597" s="185">
        <v>3</v>
      </c>
    </row>
    <row r="598" spans="1:3" x14ac:dyDescent="0.35">
      <c r="A598" s="127">
        <v>44349</v>
      </c>
      <c r="B598" s="185" t="s">
        <v>463</v>
      </c>
      <c r="C598" s="185">
        <v>12</v>
      </c>
    </row>
    <row r="599" spans="1:3" x14ac:dyDescent="0.35">
      <c r="A599" s="127">
        <v>44349</v>
      </c>
      <c r="B599" s="185" t="s">
        <v>461</v>
      </c>
      <c r="C599" s="185">
        <v>7</v>
      </c>
    </row>
    <row r="600" spans="1:3" x14ac:dyDescent="0.35">
      <c r="A600" s="127">
        <v>44349</v>
      </c>
      <c r="B600" s="185" t="s">
        <v>460</v>
      </c>
      <c r="C600" s="185">
        <v>8</v>
      </c>
    </row>
    <row r="601" spans="1:3" x14ac:dyDescent="0.35">
      <c r="A601" s="127">
        <v>44349</v>
      </c>
      <c r="B601" s="185" t="s">
        <v>459</v>
      </c>
      <c r="C601" s="185">
        <v>4</v>
      </c>
    </row>
    <row r="602" spans="1:3" x14ac:dyDescent="0.35">
      <c r="A602" s="127">
        <v>44349</v>
      </c>
      <c r="B602" s="185" t="s">
        <v>447</v>
      </c>
      <c r="C602" s="185">
        <v>0</v>
      </c>
    </row>
    <row r="603" spans="1:3" x14ac:dyDescent="0.35">
      <c r="A603" s="127">
        <v>44349</v>
      </c>
      <c r="B603" s="185" t="s">
        <v>458</v>
      </c>
      <c r="C603" s="185">
        <v>15</v>
      </c>
    </row>
    <row r="604" spans="1:3" x14ac:dyDescent="0.35">
      <c r="A604" s="127">
        <v>44356</v>
      </c>
      <c r="B604" s="185" t="s">
        <v>471</v>
      </c>
      <c r="C604" s="185">
        <v>0</v>
      </c>
    </row>
    <row r="605" spans="1:3" x14ac:dyDescent="0.35">
      <c r="A605" s="127">
        <v>44356</v>
      </c>
      <c r="B605" s="185" t="s">
        <v>470</v>
      </c>
      <c r="C605" s="185">
        <v>1</v>
      </c>
    </row>
    <row r="606" spans="1:3" x14ac:dyDescent="0.35">
      <c r="A606" s="127">
        <v>44356</v>
      </c>
      <c r="B606" s="185" t="s">
        <v>469</v>
      </c>
      <c r="C606" s="185">
        <v>8</v>
      </c>
    </row>
    <row r="607" spans="1:3" x14ac:dyDescent="0.35">
      <c r="A607" s="127">
        <v>44356</v>
      </c>
      <c r="B607" s="185" t="s">
        <v>457</v>
      </c>
      <c r="C607" s="185">
        <v>0</v>
      </c>
    </row>
    <row r="608" spans="1:3" x14ac:dyDescent="0.35">
      <c r="A608" s="127">
        <v>44356</v>
      </c>
      <c r="B608" s="185" t="s">
        <v>467</v>
      </c>
      <c r="C608" s="185">
        <v>9</v>
      </c>
    </row>
    <row r="609" spans="1:3" x14ac:dyDescent="0.35">
      <c r="A609" s="127">
        <v>44356</v>
      </c>
      <c r="B609" s="185" t="s">
        <v>466</v>
      </c>
      <c r="C609" s="185">
        <v>0</v>
      </c>
    </row>
    <row r="610" spans="1:3" x14ac:dyDescent="0.35">
      <c r="A610" s="127">
        <v>44356</v>
      </c>
      <c r="B610" s="185" t="s">
        <v>465</v>
      </c>
      <c r="C610" s="185">
        <v>13</v>
      </c>
    </row>
    <row r="611" spans="1:3" x14ac:dyDescent="0.35">
      <c r="A611" s="127">
        <v>44356</v>
      </c>
      <c r="B611" s="185" t="s">
        <v>464</v>
      </c>
      <c r="C611" s="185">
        <v>0</v>
      </c>
    </row>
    <row r="612" spans="1:3" x14ac:dyDescent="0.35">
      <c r="A612" s="127">
        <v>44356</v>
      </c>
      <c r="B612" s="185" t="s">
        <v>463</v>
      </c>
      <c r="C612" s="185">
        <v>15</v>
      </c>
    </row>
    <row r="613" spans="1:3" x14ac:dyDescent="0.35">
      <c r="A613" s="127">
        <v>44356</v>
      </c>
      <c r="B613" s="185" t="s">
        <v>461</v>
      </c>
      <c r="C613" s="185">
        <v>9</v>
      </c>
    </row>
    <row r="614" spans="1:3" x14ac:dyDescent="0.35">
      <c r="A614" s="127">
        <v>44356</v>
      </c>
      <c r="B614" s="185" t="s">
        <v>460</v>
      </c>
      <c r="C614" s="185">
        <v>5</v>
      </c>
    </row>
    <row r="615" spans="1:3" x14ac:dyDescent="0.35">
      <c r="A615" s="127">
        <v>44356</v>
      </c>
      <c r="B615" s="185" t="s">
        <v>459</v>
      </c>
      <c r="C615" s="185">
        <v>6</v>
      </c>
    </row>
    <row r="616" spans="1:3" x14ac:dyDescent="0.35">
      <c r="A616" s="127">
        <v>44356</v>
      </c>
      <c r="B616" s="185" t="s">
        <v>447</v>
      </c>
      <c r="C616" s="185">
        <v>0</v>
      </c>
    </row>
    <row r="617" spans="1:3" x14ac:dyDescent="0.35">
      <c r="A617" s="127">
        <v>44356</v>
      </c>
      <c r="B617" s="185" t="s">
        <v>458</v>
      </c>
      <c r="C617" s="185">
        <v>6</v>
      </c>
    </row>
    <row r="618" spans="1:3" s="185" customFormat="1" x14ac:dyDescent="0.35">
      <c r="A618" s="127">
        <v>44363</v>
      </c>
      <c r="B618" s="185" t="s">
        <v>471</v>
      </c>
      <c r="C618" s="185">
        <v>1</v>
      </c>
    </row>
    <row r="619" spans="1:3" s="185" customFormat="1" x14ac:dyDescent="0.35">
      <c r="A619" s="127">
        <v>44363</v>
      </c>
      <c r="B619" s="185" t="s">
        <v>470</v>
      </c>
      <c r="C619" s="185">
        <v>1</v>
      </c>
    </row>
    <row r="620" spans="1:3" s="185" customFormat="1" x14ac:dyDescent="0.35">
      <c r="A620" s="127">
        <v>44363</v>
      </c>
      <c r="B620" s="185" t="s">
        <v>469</v>
      </c>
      <c r="C620" s="185">
        <v>13</v>
      </c>
    </row>
    <row r="621" spans="1:3" s="185" customFormat="1" x14ac:dyDescent="0.35">
      <c r="A621" s="127">
        <v>44363</v>
      </c>
      <c r="B621" s="185" t="s">
        <v>457</v>
      </c>
      <c r="C621" s="185">
        <v>0</v>
      </c>
    </row>
    <row r="622" spans="1:3" s="185" customFormat="1" x14ac:dyDescent="0.35">
      <c r="A622" s="127">
        <v>44363</v>
      </c>
      <c r="B622" s="185" t="s">
        <v>467</v>
      </c>
      <c r="C622" s="185">
        <v>7</v>
      </c>
    </row>
    <row r="623" spans="1:3" s="185" customFormat="1" x14ac:dyDescent="0.35">
      <c r="A623" s="127">
        <v>44363</v>
      </c>
      <c r="B623" s="185" t="s">
        <v>466</v>
      </c>
      <c r="C623" s="185">
        <v>0</v>
      </c>
    </row>
    <row r="624" spans="1:3" s="185" customFormat="1" x14ac:dyDescent="0.35">
      <c r="A624" s="127">
        <v>44363</v>
      </c>
      <c r="B624" s="185" t="s">
        <v>465</v>
      </c>
      <c r="C624" s="185">
        <v>9</v>
      </c>
    </row>
    <row r="625" spans="1:3" s="185" customFormat="1" x14ac:dyDescent="0.35">
      <c r="A625" s="127">
        <v>44363</v>
      </c>
      <c r="B625" s="185" t="s">
        <v>464</v>
      </c>
      <c r="C625" s="185">
        <v>2</v>
      </c>
    </row>
    <row r="626" spans="1:3" s="185" customFormat="1" x14ac:dyDescent="0.35">
      <c r="A626" s="127">
        <v>44363</v>
      </c>
      <c r="B626" s="185" t="s">
        <v>463</v>
      </c>
      <c r="C626" s="185">
        <v>10</v>
      </c>
    </row>
    <row r="627" spans="1:3" s="185" customFormat="1" x14ac:dyDescent="0.35">
      <c r="A627" s="127">
        <v>44363</v>
      </c>
      <c r="B627" s="185" t="s">
        <v>461</v>
      </c>
      <c r="C627" s="185">
        <v>7</v>
      </c>
    </row>
    <row r="628" spans="1:3" s="185" customFormat="1" x14ac:dyDescent="0.35">
      <c r="A628" s="127">
        <v>44363</v>
      </c>
      <c r="B628" s="185" t="s">
        <v>460</v>
      </c>
      <c r="C628" s="185">
        <v>4</v>
      </c>
    </row>
    <row r="629" spans="1:3" s="185" customFormat="1" x14ac:dyDescent="0.35">
      <c r="A629" s="127">
        <v>44363</v>
      </c>
      <c r="B629" s="185" t="s">
        <v>459</v>
      </c>
      <c r="C629" s="185">
        <v>7</v>
      </c>
    </row>
    <row r="630" spans="1:3" s="185" customFormat="1" x14ac:dyDescent="0.35">
      <c r="A630" s="127">
        <v>44363</v>
      </c>
      <c r="B630" s="185" t="s">
        <v>447</v>
      </c>
      <c r="C630" s="185">
        <v>0</v>
      </c>
    </row>
    <row r="631" spans="1:3" s="185" customFormat="1" x14ac:dyDescent="0.35">
      <c r="A631" s="127">
        <v>44363</v>
      </c>
      <c r="B631" s="185" t="s">
        <v>458</v>
      </c>
      <c r="C631" s="185">
        <v>5</v>
      </c>
    </row>
    <row r="632" spans="1:3" s="185" customFormat="1" x14ac:dyDescent="0.35">
      <c r="A632" s="127">
        <v>44370</v>
      </c>
      <c r="B632" s="185" t="s">
        <v>471</v>
      </c>
      <c r="C632" s="185">
        <v>1</v>
      </c>
    </row>
    <row r="633" spans="1:3" s="185" customFormat="1" x14ac:dyDescent="0.35">
      <c r="A633" s="127">
        <v>44370</v>
      </c>
      <c r="B633" s="185" t="s">
        <v>470</v>
      </c>
      <c r="C633" s="185">
        <v>1</v>
      </c>
    </row>
    <row r="634" spans="1:3" s="185" customFormat="1" x14ac:dyDescent="0.35">
      <c r="A634" s="127">
        <v>44370</v>
      </c>
      <c r="B634" s="185" t="s">
        <v>469</v>
      </c>
      <c r="C634" s="185">
        <v>12</v>
      </c>
    </row>
    <row r="635" spans="1:3" s="185" customFormat="1" x14ac:dyDescent="0.35">
      <c r="A635" s="127">
        <v>44370</v>
      </c>
      <c r="B635" s="185" t="s">
        <v>457</v>
      </c>
      <c r="C635" s="185">
        <v>0</v>
      </c>
    </row>
    <row r="636" spans="1:3" s="185" customFormat="1" x14ac:dyDescent="0.35">
      <c r="A636" s="127">
        <v>44370</v>
      </c>
      <c r="B636" s="185" t="s">
        <v>467</v>
      </c>
      <c r="C636" s="185">
        <v>8</v>
      </c>
    </row>
    <row r="637" spans="1:3" s="185" customFormat="1" x14ac:dyDescent="0.35">
      <c r="A637" s="127">
        <v>44370</v>
      </c>
      <c r="B637" s="185" t="s">
        <v>466</v>
      </c>
      <c r="C637" s="185">
        <v>0</v>
      </c>
    </row>
    <row r="638" spans="1:3" s="185" customFormat="1" x14ac:dyDescent="0.35">
      <c r="A638" s="127">
        <v>44370</v>
      </c>
      <c r="B638" s="185" t="s">
        <v>465</v>
      </c>
      <c r="C638" s="185">
        <v>6</v>
      </c>
    </row>
    <row r="639" spans="1:3" s="185" customFormat="1" x14ac:dyDescent="0.35">
      <c r="A639" s="127">
        <v>44370</v>
      </c>
      <c r="B639" s="185" t="s">
        <v>464</v>
      </c>
      <c r="C639" s="185">
        <v>2</v>
      </c>
    </row>
    <row r="640" spans="1:3" s="185" customFormat="1" x14ac:dyDescent="0.35">
      <c r="A640" s="127">
        <v>44370</v>
      </c>
      <c r="B640" s="185" t="s">
        <v>463</v>
      </c>
      <c r="C640" s="185">
        <v>7</v>
      </c>
    </row>
    <row r="641" spans="1:3" s="185" customFormat="1" x14ac:dyDescent="0.35">
      <c r="A641" s="127">
        <v>44370</v>
      </c>
      <c r="B641" s="185" t="s">
        <v>461</v>
      </c>
      <c r="C641" s="185">
        <v>6</v>
      </c>
    </row>
    <row r="642" spans="1:3" s="185" customFormat="1" x14ac:dyDescent="0.35">
      <c r="A642" s="127">
        <v>44370</v>
      </c>
      <c r="B642" s="185" t="s">
        <v>460</v>
      </c>
      <c r="C642" s="185">
        <v>3</v>
      </c>
    </row>
    <row r="643" spans="1:3" s="185" customFormat="1" x14ac:dyDescent="0.35">
      <c r="A643" s="127">
        <v>44370</v>
      </c>
      <c r="B643" s="185" t="s">
        <v>459</v>
      </c>
      <c r="C643" s="185">
        <v>4</v>
      </c>
    </row>
    <row r="644" spans="1:3" s="185" customFormat="1" x14ac:dyDescent="0.35">
      <c r="A644" s="127">
        <v>44370</v>
      </c>
      <c r="B644" s="185" t="s">
        <v>447</v>
      </c>
      <c r="C644" s="185">
        <v>0</v>
      </c>
    </row>
    <row r="645" spans="1:3" s="185" customFormat="1" x14ac:dyDescent="0.35">
      <c r="A645" s="127">
        <v>44370</v>
      </c>
      <c r="B645" s="185" t="s">
        <v>458</v>
      </c>
      <c r="C645" s="185">
        <v>8</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75"/>
  <sheetViews>
    <sheetView topLeftCell="C1" zoomScale="80" zoomScaleNormal="80" workbookViewId="0">
      <pane ySplit="1" topLeftCell="A456" activePane="bottomLeft" state="frozen"/>
      <selection activeCell="F21" sqref="F21:G34"/>
      <selection pane="bottomLeft" activeCell="F474" sqref="F474:F475"/>
    </sheetView>
  </sheetViews>
  <sheetFormatPr defaultColWidth="9.08984375" defaultRowHeight="14.5" x14ac:dyDescent="0.35"/>
  <cols>
    <col min="1" max="1" width="13.08984375" style="31" bestFit="1" customWidth="1"/>
    <col min="2" max="2" width="17.08984375" style="30" bestFit="1" customWidth="1"/>
    <col min="3" max="3" width="15.453125" style="30" bestFit="1" customWidth="1"/>
    <col min="4" max="4" width="15.90625" style="30" bestFit="1" customWidth="1"/>
    <col min="5" max="5" width="14" style="30" bestFit="1" customWidth="1"/>
    <col min="6" max="6" width="29" style="27" bestFit="1" customWidth="1"/>
    <col min="7" max="16384" width="9.089843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9"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185">
        <f t="shared" ref="C11:C74" si="2">B11+C10</f>
        <v>3</v>
      </c>
      <c r="D11" s="30">
        <v>0</v>
      </c>
      <c r="E11" s="30">
        <f t="shared" si="1"/>
        <v>0</v>
      </c>
    </row>
    <row r="12" spans="1:6" x14ac:dyDescent="0.35">
      <c r="A12" s="31">
        <v>43910</v>
      </c>
      <c r="B12" s="30">
        <v>2</v>
      </c>
      <c r="C12" s="185">
        <f t="shared" si="2"/>
        <v>5</v>
      </c>
      <c r="D12" s="30">
        <v>0</v>
      </c>
      <c r="E12" s="30">
        <f t="shared" si="1"/>
        <v>0</v>
      </c>
    </row>
    <row r="13" spans="1:6" x14ac:dyDescent="0.35">
      <c r="A13" s="31">
        <v>43911</v>
      </c>
      <c r="B13" s="30">
        <v>2</v>
      </c>
      <c r="C13" s="185">
        <f t="shared" si="2"/>
        <v>7</v>
      </c>
      <c r="D13" s="30">
        <v>0</v>
      </c>
      <c r="E13" s="30">
        <f t="shared" si="1"/>
        <v>0</v>
      </c>
    </row>
    <row r="14" spans="1:6" x14ac:dyDescent="0.35">
      <c r="A14" s="31">
        <v>43912</v>
      </c>
      <c r="B14" s="30">
        <v>4</v>
      </c>
      <c r="C14" s="185">
        <f t="shared" si="2"/>
        <v>11</v>
      </c>
      <c r="D14" s="30">
        <v>0</v>
      </c>
      <c r="E14" s="30">
        <f t="shared" si="1"/>
        <v>0</v>
      </c>
    </row>
    <row r="15" spans="1:6" x14ac:dyDescent="0.35">
      <c r="A15" s="31">
        <v>43913</v>
      </c>
      <c r="B15" s="30">
        <v>6</v>
      </c>
      <c r="C15" s="185">
        <f t="shared" si="2"/>
        <v>17</v>
      </c>
      <c r="D15" s="30">
        <v>0</v>
      </c>
      <c r="E15" s="30">
        <f t="shared" si="1"/>
        <v>0</v>
      </c>
    </row>
    <row r="16" spans="1:6" x14ac:dyDescent="0.35">
      <c r="A16" s="31">
        <v>43914</v>
      </c>
      <c r="B16" s="30">
        <v>9</v>
      </c>
      <c r="C16" s="185">
        <f t="shared" si="2"/>
        <v>26</v>
      </c>
      <c r="D16" s="30">
        <v>0</v>
      </c>
      <c r="E16" s="30">
        <f t="shared" si="1"/>
        <v>0</v>
      </c>
      <c r="F16" s="27">
        <f t="shared" ref="F16:F79" si="3">AVERAGE(B10:B16)</f>
        <v>3.7142857142857144</v>
      </c>
    </row>
    <row r="17" spans="1:6" x14ac:dyDescent="0.35">
      <c r="A17" s="31">
        <v>43915</v>
      </c>
      <c r="B17" s="30">
        <v>7</v>
      </c>
      <c r="C17" s="185">
        <f t="shared" si="2"/>
        <v>33</v>
      </c>
      <c r="D17" s="30">
        <v>0</v>
      </c>
      <c r="E17" s="30">
        <f t="shared" si="1"/>
        <v>0</v>
      </c>
      <c r="F17" s="27">
        <f t="shared" si="3"/>
        <v>4.4285714285714288</v>
      </c>
    </row>
    <row r="18" spans="1:6" x14ac:dyDescent="0.35">
      <c r="A18" s="31">
        <v>43916</v>
      </c>
      <c r="B18" s="30">
        <v>9</v>
      </c>
      <c r="C18" s="185">
        <f t="shared" si="2"/>
        <v>42</v>
      </c>
      <c r="D18" s="30">
        <v>1</v>
      </c>
      <c r="E18" s="30">
        <f t="shared" si="1"/>
        <v>1</v>
      </c>
      <c r="F18" s="27">
        <f t="shared" si="3"/>
        <v>5.5714285714285712</v>
      </c>
    </row>
    <row r="19" spans="1:6" x14ac:dyDescent="0.35">
      <c r="A19" s="31">
        <v>43917</v>
      </c>
      <c r="B19" s="30">
        <v>15</v>
      </c>
      <c r="C19" s="185">
        <f t="shared" si="2"/>
        <v>57</v>
      </c>
      <c r="D19" s="30">
        <v>0</v>
      </c>
      <c r="E19" s="30">
        <f t="shared" si="1"/>
        <v>1</v>
      </c>
      <c r="F19" s="27">
        <f t="shared" si="3"/>
        <v>7.4285714285714288</v>
      </c>
    </row>
    <row r="20" spans="1:6" x14ac:dyDescent="0.35">
      <c r="A20" s="31">
        <v>43918</v>
      </c>
      <c r="B20" s="30">
        <v>15</v>
      </c>
      <c r="C20" s="185">
        <f t="shared" si="2"/>
        <v>72</v>
      </c>
      <c r="D20" s="30">
        <v>0</v>
      </c>
      <c r="E20" s="30">
        <f t="shared" si="1"/>
        <v>1</v>
      </c>
      <c r="F20" s="27">
        <f t="shared" si="3"/>
        <v>9.2857142857142865</v>
      </c>
    </row>
    <row r="21" spans="1:6" x14ac:dyDescent="0.35">
      <c r="A21" s="31">
        <v>43919</v>
      </c>
      <c r="B21" s="30">
        <v>25</v>
      </c>
      <c r="C21" s="185">
        <f t="shared" si="2"/>
        <v>97</v>
      </c>
      <c r="D21" s="30">
        <v>1</v>
      </c>
      <c r="E21" s="30">
        <f t="shared" si="1"/>
        <v>2</v>
      </c>
      <c r="F21" s="27">
        <f t="shared" si="3"/>
        <v>12.285714285714286</v>
      </c>
    </row>
    <row r="22" spans="1:6" x14ac:dyDescent="0.35">
      <c r="A22" s="31">
        <v>43920</v>
      </c>
      <c r="B22" s="30">
        <v>28</v>
      </c>
      <c r="C22" s="185">
        <f t="shared" si="2"/>
        <v>125</v>
      </c>
      <c r="D22" s="30">
        <v>0</v>
      </c>
      <c r="E22" s="30">
        <f t="shared" si="1"/>
        <v>2</v>
      </c>
      <c r="F22" s="27">
        <f t="shared" si="3"/>
        <v>15.428571428571429</v>
      </c>
    </row>
    <row r="23" spans="1:6" x14ac:dyDescent="0.35">
      <c r="A23" s="31">
        <v>43921</v>
      </c>
      <c r="B23" s="30">
        <v>28</v>
      </c>
      <c r="C23" s="185">
        <f t="shared" si="2"/>
        <v>153</v>
      </c>
      <c r="D23" s="30">
        <v>0</v>
      </c>
      <c r="E23" s="30">
        <f t="shared" si="1"/>
        <v>2</v>
      </c>
      <c r="F23" s="27">
        <f t="shared" si="3"/>
        <v>18.142857142857142</v>
      </c>
    </row>
    <row r="24" spans="1:6" x14ac:dyDescent="0.35">
      <c r="A24" s="31">
        <v>43922</v>
      </c>
      <c r="B24" s="30">
        <v>36</v>
      </c>
      <c r="C24" s="185">
        <f t="shared" si="2"/>
        <v>189</v>
      </c>
      <c r="D24" s="30">
        <v>0</v>
      </c>
      <c r="E24" s="30">
        <f t="shared" si="1"/>
        <v>2</v>
      </c>
      <c r="F24" s="27">
        <f t="shared" si="3"/>
        <v>22.285714285714285</v>
      </c>
    </row>
    <row r="25" spans="1:6" x14ac:dyDescent="0.35">
      <c r="A25" s="31">
        <v>43923</v>
      </c>
      <c r="B25" s="30">
        <v>41</v>
      </c>
      <c r="C25" s="185">
        <f t="shared" si="2"/>
        <v>230</v>
      </c>
      <c r="D25" s="30">
        <v>2</v>
      </c>
      <c r="E25" s="30">
        <f t="shared" si="1"/>
        <v>4</v>
      </c>
      <c r="F25" s="27">
        <f t="shared" si="3"/>
        <v>26.857142857142858</v>
      </c>
    </row>
    <row r="26" spans="1:6" x14ac:dyDescent="0.35">
      <c r="A26" s="31">
        <v>43924</v>
      </c>
      <c r="B26" s="30">
        <v>38</v>
      </c>
      <c r="C26" s="185">
        <f t="shared" si="2"/>
        <v>268</v>
      </c>
      <c r="D26" s="30">
        <v>1</v>
      </c>
      <c r="E26" s="30">
        <f t="shared" si="1"/>
        <v>5</v>
      </c>
      <c r="F26" s="27">
        <f t="shared" si="3"/>
        <v>30.142857142857142</v>
      </c>
    </row>
    <row r="27" spans="1:6" x14ac:dyDescent="0.35">
      <c r="A27" s="31">
        <v>43925</v>
      </c>
      <c r="B27" s="30">
        <v>38</v>
      </c>
      <c r="C27" s="185">
        <f t="shared" si="2"/>
        <v>306</v>
      </c>
      <c r="D27" s="30">
        <v>1</v>
      </c>
      <c r="E27" s="30">
        <f t="shared" si="1"/>
        <v>6</v>
      </c>
      <c r="F27" s="27">
        <f t="shared" si="3"/>
        <v>33.428571428571431</v>
      </c>
    </row>
    <row r="28" spans="1:6" x14ac:dyDescent="0.35">
      <c r="A28" s="31">
        <v>43926</v>
      </c>
      <c r="B28" s="30">
        <v>68</v>
      </c>
      <c r="C28" s="185">
        <f t="shared" si="2"/>
        <v>374</v>
      </c>
      <c r="D28" s="30">
        <v>0</v>
      </c>
      <c r="E28" s="30">
        <f t="shared" si="1"/>
        <v>6</v>
      </c>
      <c r="F28" s="27">
        <f t="shared" si="3"/>
        <v>39.571428571428569</v>
      </c>
    </row>
    <row r="29" spans="1:6" x14ac:dyDescent="0.35">
      <c r="A29" s="31">
        <v>43927</v>
      </c>
      <c r="B29" s="30">
        <v>79</v>
      </c>
      <c r="C29" s="185">
        <f t="shared" si="2"/>
        <v>453</v>
      </c>
      <c r="D29" s="30">
        <v>1</v>
      </c>
      <c r="E29" s="30">
        <f t="shared" si="1"/>
        <v>7</v>
      </c>
      <c r="F29" s="27">
        <f t="shared" si="3"/>
        <v>46.857142857142854</v>
      </c>
    </row>
    <row r="30" spans="1:6" x14ac:dyDescent="0.35">
      <c r="A30" s="31">
        <v>43928</v>
      </c>
      <c r="B30" s="30">
        <v>71</v>
      </c>
      <c r="C30" s="185">
        <f t="shared" si="2"/>
        <v>524</v>
      </c>
      <c r="D30" s="30">
        <v>0</v>
      </c>
      <c r="E30" s="30">
        <f t="shared" si="1"/>
        <v>7</v>
      </c>
      <c r="F30" s="27">
        <f t="shared" si="3"/>
        <v>53</v>
      </c>
    </row>
    <row r="31" spans="1:6" x14ac:dyDescent="0.35">
      <c r="A31" s="31">
        <v>43929</v>
      </c>
      <c r="B31" s="30">
        <v>100</v>
      </c>
      <c r="C31" s="185">
        <f t="shared" si="2"/>
        <v>624</v>
      </c>
      <c r="D31" s="30">
        <v>3</v>
      </c>
      <c r="E31" s="30">
        <f t="shared" si="1"/>
        <v>10</v>
      </c>
      <c r="F31" s="27">
        <f t="shared" si="3"/>
        <v>62.142857142857146</v>
      </c>
    </row>
    <row r="32" spans="1:6" x14ac:dyDescent="0.35">
      <c r="A32" s="31">
        <v>43930</v>
      </c>
      <c r="B32" s="30">
        <v>112</v>
      </c>
      <c r="C32" s="185">
        <f t="shared" si="2"/>
        <v>736</v>
      </c>
      <c r="D32" s="30">
        <v>3</v>
      </c>
      <c r="E32" s="30">
        <f t="shared" si="1"/>
        <v>13</v>
      </c>
      <c r="F32" s="27">
        <f t="shared" si="3"/>
        <v>72.285714285714292</v>
      </c>
    </row>
    <row r="33" spans="1:6" x14ac:dyDescent="0.35">
      <c r="A33" s="31">
        <v>43931</v>
      </c>
      <c r="B33" s="30">
        <v>107</v>
      </c>
      <c r="C33" s="185">
        <f t="shared" si="2"/>
        <v>843</v>
      </c>
      <c r="D33" s="30">
        <v>2</v>
      </c>
      <c r="E33" s="30">
        <f t="shared" si="1"/>
        <v>15</v>
      </c>
      <c r="F33" s="27">
        <f t="shared" si="3"/>
        <v>82.142857142857139</v>
      </c>
    </row>
    <row r="34" spans="1:6" x14ac:dyDescent="0.35">
      <c r="A34" s="31">
        <v>43932</v>
      </c>
      <c r="B34" s="30">
        <v>120</v>
      </c>
      <c r="C34" s="185">
        <f t="shared" si="2"/>
        <v>963</v>
      </c>
      <c r="D34" s="30">
        <v>4</v>
      </c>
      <c r="E34" s="30">
        <f t="shared" si="1"/>
        <v>19</v>
      </c>
      <c r="F34" s="27">
        <f t="shared" si="3"/>
        <v>93.857142857142861</v>
      </c>
    </row>
    <row r="35" spans="1:6" x14ac:dyDescent="0.35">
      <c r="A35" s="31">
        <v>43933</v>
      </c>
      <c r="B35" s="30">
        <v>114</v>
      </c>
      <c r="C35" s="185">
        <f t="shared" si="2"/>
        <v>1077</v>
      </c>
      <c r="D35" s="30">
        <v>5</v>
      </c>
      <c r="E35" s="30">
        <f t="shared" si="1"/>
        <v>24</v>
      </c>
      <c r="F35" s="27">
        <f t="shared" si="3"/>
        <v>100.42857142857143</v>
      </c>
    </row>
    <row r="36" spans="1:6" x14ac:dyDescent="0.35">
      <c r="A36" s="31">
        <v>43934</v>
      </c>
      <c r="B36" s="30">
        <v>163</v>
      </c>
      <c r="C36" s="185">
        <f t="shared" si="2"/>
        <v>1240</v>
      </c>
      <c r="D36" s="30">
        <v>7</v>
      </c>
      <c r="E36" s="30">
        <f t="shared" si="1"/>
        <v>31</v>
      </c>
      <c r="F36" s="27">
        <f t="shared" si="3"/>
        <v>112.42857142857143</v>
      </c>
    </row>
    <row r="37" spans="1:6" x14ac:dyDescent="0.35">
      <c r="A37" s="31">
        <v>43935</v>
      </c>
      <c r="B37" s="30">
        <v>122</v>
      </c>
      <c r="C37" s="185">
        <f t="shared" si="2"/>
        <v>1362</v>
      </c>
      <c r="D37" s="30">
        <v>9</v>
      </c>
      <c r="E37" s="30">
        <f t="shared" si="1"/>
        <v>40</v>
      </c>
      <c r="F37" s="27">
        <f t="shared" si="3"/>
        <v>119.71428571428571</v>
      </c>
    </row>
    <row r="38" spans="1:6" x14ac:dyDescent="0.35">
      <c r="A38" s="31">
        <v>43936</v>
      </c>
      <c r="B38" s="30">
        <v>178</v>
      </c>
      <c r="C38" s="185">
        <f t="shared" si="2"/>
        <v>1540</v>
      </c>
      <c r="D38" s="30">
        <v>6</v>
      </c>
      <c r="E38" s="30">
        <f t="shared" si="1"/>
        <v>46</v>
      </c>
      <c r="F38" s="27">
        <f t="shared" si="3"/>
        <v>130.85714285714286</v>
      </c>
    </row>
    <row r="39" spans="1:6" x14ac:dyDescent="0.35">
      <c r="A39" s="31">
        <v>43937</v>
      </c>
      <c r="B39" s="30">
        <v>174</v>
      </c>
      <c r="C39" s="185">
        <f t="shared" si="2"/>
        <v>1714</v>
      </c>
      <c r="D39" s="30">
        <v>3</v>
      </c>
      <c r="E39" s="30">
        <f t="shared" si="1"/>
        <v>49</v>
      </c>
      <c r="F39" s="27">
        <f t="shared" si="3"/>
        <v>139.71428571428572</v>
      </c>
    </row>
    <row r="40" spans="1:6" x14ac:dyDescent="0.35">
      <c r="A40" s="31">
        <v>43938</v>
      </c>
      <c r="B40" s="30">
        <v>167</v>
      </c>
      <c r="C40" s="185">
        <f t="shared" si="2"/>
        <v>1881</v>
      </c>
      <c r="D40" s="30">
        <v>8</v>
      </c>
      <c r="E40" s="30">
        <f t="shared" si="1"/>
        <v>57</v>
      </c>
      <c r="F40" s="27">
        <f t="shared" si="3"/>
        <v>148.28571428571428</v>
      </c>
    </row>
    <row r="41" spans="1:6" x14ac:dyDescent="0.35">
      <c r="A41" s="31">
        <v>43939</v>
      </c>
      <c r="B41" s="30">
        <v>171</v>
      </c>
      <c r="C41" s="185">
        <f t="shared" si="2"/>
        <v>2052</v>
      </c>
      <c r="D41" s="30">
        <v>5</v>
      </c>
      <c r="E41" s="30">
        <f t="shared" si="1"/>
        <v>62</v>
      </c>
      <c r="F41" s="27">
        <f t="shared" si="3"/>
        <v>155.57142857142858</v>
      </c>
    </row>
    <row r="42" spans="1:6" x14ac:dyDescent="0.35">
      <c r="A42" s="31">
        <v>43940</v>
      </c>
      <c r="B42" s="30">
        <v>179</v>
      </c>
      <c r="C42" s="185">
        <f t="shared" si="2"/>
        <v>2231</v>
      </c>
      <c r="D42" s="30">
        <v>4</v>
      </c>
      <c r="E42" s="30">
        <f t="shared" si="1"/>
        <v>66</v>
      </c>
      <c r="F42" s="27">
        <f t="shared" si="3"/>
        <v>164.85714285714286</v>
      </c>
    </row>
    <row r="43" spans="1:6" x14ac:dyDescent="0.35">
      <c r="A43" s="31">
        <v>43941</v>
      </c>
      <c r="B43" s="30">
        <v>173</v>
      </c>
      <c r="C43" s="185">
        <f t="shared" si="2"/>
        <v>2404</v>
      </c>
      <c r="D43" s="30">
        <v>10</v>
      </c>
      <c r="E43" s="30">
        <f t="shared" si="1"/>
        <v>76</v>
      </c>
      <c r="F43" s="27">
        <f t="shared" si="3"/>
        <v>166.28571428571428</v>
      </c>
    </row>
    <row r="44" spans="1:6" x14ac:dyDescent="0.35">
      <c r="A44" s="31">
        <v>43942</v>
      </c>
      <c r="B44" s="30">
        <v>160</v>
      </c>
      <c r="C44" s="185">
        <f t="shared" si="2"/>
        <v>2564</v>
      </c>
      <c r="D44" s="30">
        <v>2</v>
      </c>
      <c r="E44" s="30">
        <f t="shared" si="1"/>
        <v>78</v>
      </c>
      <c r="F44" s="27">
        <f t="shared" si="3"/>
        <v>171.71428571428572</v>
      </c>
    </row>
    <row r="45" spans="1:6" x14ac:dyDescent="0.35">
      <c r="A45" s="31">
        <v>43943</v>
      </c>
      <c r="B45" s="30">
        <v>153</v>
      </c>
      <c r="C45" s="185">
        <f t="shared" si="2"/>
        <v>2717</v>
      </c>
      <c r="D45" s="30">
        <v>1</v>
      </c>
      <c r="E45" s="30">
        <f t="shared" si="1"/>
        <v>79</v>
      </c>
      <c r="F45" s="27">
        <f t="shared" si="3"/>
        <v>168.14285714285714</v>
      </c>
    </row>
    <row r="46" spans="1:6" x14ac:dyDescent="0.35">
      <c r="A46" s="31">
        <v>43944</v>
      </c>
      <c r="B46" s="30">
        <v>190</v>
      </c>
      <c r="C46" s="185">
        <f t="shared" si="2"/>
        <v>2907</v>
      </c>
      <c r="D46" s="30">
        <v>5</v>
      </c>
      <c r="E46" s="30">
        <f t="shared" si="1"/>
        <v>84</v>
      </c>
      <c r="F46" s="27">
        <f t="shared" si="3"/>
        <v>170.42857142857142</v>
      </c>
    </row>
    <row r="47" spans="1:6" x14ac:dyDescent="0.35">
      <c r="A47" s="31">
        <v>43945</v>
      </c>
      <c r="B47" s="30">
        <v>198</v>
      </c>
      <c r="C47" s="185">
        <f t="shared" si="2"/>
        <v>3105</v>
      </c>
      <c r="D47" s="30">
        <v>6</v>
      </c>
      <c r="E47" s="30">
        <f t="shared" si="1"/>
        <v>90</v>
      </c>
      <c r="F47" s="27">
        <f t="shared" si="3"/>
        <v>174.85714285714286</v>
      </c>
    </row>
    <row r="48" spans="1:6" x14ac:dyDescent="0.35">
      <c r="A48" s="31">
        <v>43946</v>
      </c>
      <c r="B48" s="30">
        <v>151</v>
      </c>
      <c r="C48" s="185">
        <f t="shared" si="2"/>
        <v>3256</v>
      </c>
      <c r="D48" s="30">
        <v>2</v>
      </c>
      <c r="E48" s="30">
        <f t="shared" si="1"/>
        <v>92</v>
      </c>
      <c r="F48" s="27">
        <f t="shared" si="3"/>
        <v>172</v>
      </c>
    </row>
    <row r="49" spans="1:6" x14ac:dyDescent="0.35">
      <c r="A49" s="31">
        <v>43947</v>
      </c>
      <c r="B49" s="30">
        <v>151</v>
      </c>
      <c r="C49" s="185">
        <f t="shared" si="2"/>
        <v>3407</v>
      </c>
      <c r="D49" s="30">
        <v>4</v>
      </c>
      <c r="E49" s="30">
        <f t="shared" si="1"/>
        <v>96</v>
      </c>
      <c r="F49" s="27">
        <f t="shared" si="3"/>
        <v>168</v>
      </c>
    </row>
    <row r="50" spans="1:6" x14ac:dyDescent="0.35">
      <c r="A50" s="31">
        <v>43948</v>
      </c>
      <c r="B50" s="30">
        <v>157</v>
      </c>
      <c r="C50" s="185">
        <f t="shared" si="2"/>
        <v>3564</v>
      </c>
      <c r="D50" s="30">
        <v>4</v>
      </c>
      <c r="E50" s="30">
        <f t="shared" si="1"/>
        <v>100</v>
      </c>
      <c r="F50" s="27">
        <f t="shared" si="3"/>
        <v>165.71428571428572</v>
      </c>
    </row>
    <row r="51" spans="1:6" x14ac:dyDescent="0.35">
      <c r="A51" s="31">
        <v>43949</v>
      </c>
      <c r="B51" s="30">
        <v>141</v>
      </c>
      <c r="C51" s="185">
        <f t="shared" si="2"/>
        <v>3705</v>
      </c>
      <c r="D51" s="30">
        <v>5</v>
      </c>
      <c r="E51" s="30">
        <f t="shared" si="1"/>
        <v>105</v>
      </c>
      <c r="F51" s="27">
        <f t="shared" si="3"/>
        <v>163</v>
      </c>
    </row>
    <row r="52" spans="1:6" x14ac:dyDescent="0.35">
      <c r="A52" s="31">
        <v>43950</v>
      </c>
      <c r="B52" s="30">
        <v>164</v>
      </c>
      <c r="C52" s="185">
        <f t="shared" si="2"/>
        <v>3869</v>
      </c>
      <c r="D52" s="30">
        <v>6</v>
      </c>
      <c r="E52" s="30">
        <f t="shared" si="1"/>
        <v>111</v>
      </c>
      <c r="F52" s="27">
        <f t="shared" si="3"/>
        <v>164.57142857142858</v>
      </c>
    </row>
    <row r="53" spans="1:6" x14ac:dyDescent="0.35">
      <c r="A53" s="31">
        <v>43951</v>
      </c>
      <c r="B53" s="30">
        <v>143</v>
      </c>
      <c r="C53" s="185">
        <f t="shared" si="2"/>
        <v>4012</v>
      </c>
      <c r="D53" s="30">
        <v>2</v>
      </c>
      <c r="E53" s="30">
        <f t="shared" si="1"/>
        <v>113</v>
      </c>
      <c r="F53" s="27">
        <f t="shared" si="3"/>
        <v>157.85714285714286</v>
      </c>
    </row>
    <row r="54" spans="1:6" x14ac:dyDescent="0.35">
      <c r="A54" s="31">
        <v>43952</v>
      </c>
      <c r="B54" s="30">
        <v>176</v>
      </c>
      <c r="C54" s="185">
        <f t="shared" si="2"/>
        <v>4188</v>
      </c>
      <c r="D54" s="30">
        <v>3</v>
      </c>
      <c r="E54" s="30">
        <f t="shared" si="1"/>
        <v>116</v>
      </c>
      <c r="F54" s="27">
        <f t="shared" si="3"/>
        <v>154.71428571428572</v>
      </c>
    </row>
    <row r="55" spans="1:6" x14ac:dyDescent="0.35">
      <c r="A55" s="31">
        <v>43953</v>
      </c>
      <c r="B55" s="30">
        <v>144</v>
      </c>
      <c r="C55" s="185">
        <f t="shared" si="2"/>
        <v>4332</v>
      </c>
      <c r="D55" s="30">
        <v>3</v>
      </c>
      <c r="E55" s="30">
        <f t="shared" si="1"/>
        <v>119</v>
      </c>
      <c r="F55" s="27">
        <f t="shared" si="3"/>
        <v>153.71428571428572</v>
      </c>
    </row>
    <row r="56" spans="1:6" x14ac:dyDescent="0.35">
      <c r="A56" s="31">
        <v>43954</v>
      </c>
      <c r="B56" s="30">
        <v>137</v>
      </c>
      <c r="C56" s="185">
        <f t="shared" si="2"/>
        <v>4469</v>
      </c>
      <c r="D56" s="30">
        <v>3</v>
      </c>
      <c r="E56" s="30">
        <f t="shared" si="1"/>
        <v>122</v>
      </c>
      <c r="F56" s="27">
        <f t="shared" si="3"/>
        <v>151.71428571428572</v>
      </c>
    </row>
    <row r="57" spans="1:6" x14ac:dyDescent="0.35">
      <c r="A57" s="31">
        <v>43955</v>
      </c>
      <c r="B57" s="30">
        <v>134</v>
      </c>
      <c r="C57" s="185">
        <f t="shared" si="2"/>
        <v>4603</v>
      </c>
      <c r="D57" s="30">
        <v>4</v>
      </c>
      <c r="E57" s="30">
        <f t="shared" si="1"/>
        <v>126</v>
      </c>
      <c r="F57" s="27">
        <f t="shared" si="3"/>
        <v>148.42857142857142</v>
      </c>
    </row>
    <row r="58" spans="1:6" x14ac:dyDescent="0.35">
      <c r="A58" s="31">
        <v>43956</v>
      </c>
      <c r="B58" s="30">
        <v>137</v>
      </c>
      <c r="C58" s="185">
        <f t="shared" si="2"/>
        <v>4740</v>
      </c>
      <c r="D58" s="30">
        <v>5</v>
      </c>
      <c r="E58" s="30">
        <f t="shared" si="1"/>
        <v>131</v>
      </c>
      <c r="F58" s="27">
        <f t="shared" si="3"/>
        <v>147.85714285714286</v>
      </c>
    </row>
    <row r="59" spans="1:6" x14ac:dyDescent="0.35">
      <c r="A59" s="31">
        <v>43957</v>
      </c>
      <c r="B59" s="30">
        <v>138</v>
      </c>
      <c r="C59" s="185">
        <f t="shared" si="2"/>
        <v>4878</v>
      </c>
      <c r="D59" s="30">
        <v>6</v>
      </c>
      <c r="E59" s="30">
        <f t="shared" si="1"/>
        <v>137</v>
      </c>
      <c r="F59" s="27">
        <f t="shared" si="3"/>
        <v>144.14285714285714</v>
      </c>
    </row>
    <row r="60" spans="1:6" x14ac:dyDescent="0.35">
      <c r="A60" s="31">
        <v>43958</v>
      </c>
      <c r="B60" s="30">
        <v>130</v>
      </c>
      <c r="C60" s="185">
        <f t="shared" si="2"/>
        <v>5008</v>
      </c>
      <c r="D60" s="30">
        <v>2</v>
      </c>
      <c r="E60" s="30">
        <f t="shared" si="1"/>
        <v>139</v>
      </c>
      <c r="F60" s="27">
        <f t="shared" si="3"/>
        <v>142.28571428571428</v>
      </c>
    </row>
    <row r="61" spans="1:6" x14ac:dyDescent="0.35">
      <c r="A61" s="31">
        <v>43959</v>
      </c>
      <c r="B61" s="30">
        <v>110</v>
      </c>
      <c r="C61" s="185">
        <f t="shared" si="2"/>
        <v>5118</v>
      </c>
      <c r="D61" s="30">
        <v>6</v>
      </c>
      <c r="E61" s="30">
        <f t="shared" si="1"/>
        <v>145</v>
      </c>
      <c r="F61" s="27">
        <f t="shared" si="3"/>
        <v>132.85714285714286</v>
      </c>
    </row>
    <row r="62" spans="1:6" x14ac:dyDescent="0.35">
      <c r="A62" s="31">
        <v>43960</v>
      </c>
      <c r="B62" s="30">
        <v>105</v>
      </c>
      <c r="C62" s="185">
        <f t="shared" si="2"/>
        <v>5223</v>
      </c>
      <c r="D62" s="30">
        <v>9</v>
      </c>
      <c r="E62" s="30">
        <f t="shared" si="1"/>
        <v>154</v>
      </c>
      <c r="F62" s="27">
        <f t="shared" si="3"/>
        <v>127.28571428571429</v>
      </c>
    </row>
    <row r="63" spans="1:6" x14ac:dyDescent="0.35">
      <c r="A63" s="31">
        <v>43961</v>
      </c>
      <c r="B63" s="30">
        <v>126</v>
      </c>
      <c r="C63" s="185">
        <f t="shared" si="2"/>
        <v>5349</v>
      </c>
      <c r="D63" s="30">
        <v>1</v>
      </c>
      <c r="E63" s="30">
        <f t="shared" si="1"/>
        <v>155</v>
      </c>
      <c r="F63" s="27">
        <f t="shared" si="3"/>
        <v>125.71428571428571</v>
      </c>
    </row>
    <row r="64" spans="1:6" x14ac:dyDescent="0.35">
      <c r="A64" s="31">
        <v>43962</v>
      </c>
      <c r="B64" s="30">
        <v>127</v>
      </c>
      <c r="C64" s="185">
        <f t="shared" si="2"/>
        <v>5476</v>
      </c>
      <c r="D64" s="30">
        <v>3</v>
      </c>
      <c r="E64" s="30">
        <f t="shared" si="1"/>
        <v>158</v>
      </c>
      <c r="F64" s="27">
        <f t="shared" si="3"/>
        <v>124.71428571428571</v>
      </c>
    </row>
    <row r="65" spans="1:6" x14ac:dyDescent="0.35">
      <c r="A65" s="31">
        <v>43963</v>
      </c>
      <c r="B65" s="30">
        <v>112</v>
      </c>
      <c r="C65" s="185">
        <f t="shared" si="2"/>
        <v>5588</v>
      </c>
      <c r="D65" s="30">
        <v>4</v>
      </c>
      <c r="E65" s="30">
        <f t="shared" si="1"/>
        <v>162</v>
      </c>
      <c r="F65" s="27">
        <f t="shared" si="3"/>
        <v>121.14285714285714</v>
      </c>
    </row>
    <row r="66" spans="1:6" x14ac:dyDescent="0.35">
      <c r="A66" s="31">
        <v>43964</v>
      </c>
      <c r="B66" s="30">
        <v>115</v>
      </c>
      <c r="C66" s="185">
        <f t="shared" si="2"/>
        <v>5703</v>
      </c>
      <c r="D66" s="30">
        <v>1</v>
      </c>
      <c r="E66" s="30">
        <f t="shared" si="1"/>
        <v>163</v>
      </c>
      <c r="F66" s="27">
        <f t="shared" si="3"/>
        <v>117.85714285714286</v>
      </c>
    </row>
    <row r="67" spans="1:6" x14ac:dyDescent="0.35">
      <c r="A67" s="31">
        <v>43965</v>
      </c>
      <c r="B67" s="30">
        <v>100</v>
      </c>
      <c r="C67" s="185">
        <f t="shared" si="2"/>
        <v>5803</v>
      </c>
      <c r="D67" s="30">
        <v>4</v>
      </c>
      <c r="E67" s="30">
        <f t="shared" si="1"/>
        <v>167</v>
      </c>
      <c r="F67" s="27">
        <f t="shared" si="3"/>
        <v>113.57142857142857</v>
      </c>
    </row>
    <row r="68" spans="1:6" x14ac:dyDescent="0.35">
      <c r="A68" s="31">
        <v>43966</v>
      </c>
      <c r="B68" s="30">
        <v>119</v>
      </c>
      <c r="C68" s="185">
        <f t="shared" si="2"/>
        <v>5922</v>
      </c>
      <c r="D68" s="30">
        <v>4</v>
      </c>
      <c r="E68" s="30">
        <f t="shared" ref="E68:E131" si="4">D68+E67</f>
        <v>171</v>
      </c>
      <c r="F68" s="27">
        <f t="shared" si="3"/>
        <v>114.85714285714286</v>
      </c>
    </row>
    <row r="69" spans="1:6" x14ac:dyDescent="0.35">
      <c r="A69" s="31">
        <v>43967</v>
      </c>
      <c r="B69" s="30">
        <v>85</v>
      </c>
      <c r="C69" s="185">
        <f t="shared" si="2"/>
        <v>6007</v>
      </c>
      <c r="D69" s="30">
        <v>7</v>
      </c>
      <c r="E69" s="30">
        <f t="shared" si="4"/>
        <v>178</v>
      </c>
      <c r="F69" s="27">
        <f t="shared" si="3"/>
        <v>112</v>
      </c>
    </row>
    <row r="70" spans="1:6" x14ac:dyDescent="0.35">
      <c r="A70" s="31">
        <v>43968</v>
      </c>
      <c r="B70" s="30">
        <v>83</v>
      </c>
      <c r="C70" s="185">
        <f t="shared" si="2"/>
        <v>6090</v>
      </c>
      <c r="D70" s="30">
        <v>0</v>
      </c>
      <c r="E70" s="30">
        <f t="shared" si="4"/>
        <v>178</v>
      </c>
      <c r="F70" s="27">
        <f t="shared" si="3"/>
        <v>105.85714285714286</v>
      </c>
    </row>
    <row r="71" spans="1:6" x14ac:dyDescent="0.35">
      <c r="A71" s="31">
        <v>43969</v>
      </c>
      <c r="B71" s="30">
        <v>96</v>
      </c>
      <c r="C71" s="185">
        <f t="shared" si="2"/>
        <v>6186</v>
      </c>
      <c r="D71" s="30">
        <v>1</v>
      </c>
      <c r="E71" s="30">
        <f t="shared" si="4"/>
        <v>179</v>
      </c>
      <c r="F71" s="27">
        <f t="shared" si="3"/>
        <v>101.42857142857143</v>
      </c>
    </row>
    <row r="72" spans="1:6" x14ac:dyDescent="0.35">
      <c r="A72" s="31">
        <v>43970</v>
      </c>
      <c r="B72" s="30">
        <v>73</v>
      </c>
      <c r="C72" s="185">
        <f t="shared" si="2"/>
        <v>6259</v>
      </c>
      <c r="D72" s="30">
        <v>2</v>
      </c>
      <c r="E72" s="30">
        <f t="shared" si="4"/>
        <v>181</v>
      </c>
      <c r="F72" s="27">
        <f t="shared" si="3"/>
        <v>95.857142857142861</v>
      </c>
    </row>
    <row r="73" spans="1:6" x14ac:dyDescent="0.35">
      <c r="A73" s="31">
        <v>43971</v>
      </c>
      <c r="B73" s="30">
        <v>84</v>
      </c>
      <c r="C73" s="185">
        <f t="shared" si="2"/>
        <v>6343</v>
      </c>
      <c r="D73" s="30">
        <v>0</v>
      </c>
      <c r="E73" s="30">
        <f t="shared" si="4"/>
        <v>181</v>
      </c>
      <c r="F73" s="27">
        <f t="shared" si="3"/>
        <v>91.428571428571431</v>
      </c>
    </row>
    <row r="74" spans="1:6" x14ac:dyDescent="0.35">
      <c r="A74" s="31">
        <v>43972</v>
      </c>
      <c r="B74" s="30">
        <v>67</v>
      </c>
      <c r="C74" s="185">
        <f t="shared" si="2"/>
        <v>6410</v>
      </c>
      <c r="D74" s="30">
        <v>3</v>
      </c>
      <c r="E74" s="30">
        <f t="shared" si="4"/>
        <v>184</v>
      </c>
      <c r="F74" s="27">
        <f t="shared" si="3"/>
        <v>86.714285714285708</v>
      </c>
    </row>
    <row r="75" spans="1:6" x14ac:dyDescent="0.35">
      <c r="A75" s="31">
        <v>43973</v>
      </c>
      <c r="B75" s="30">
        <v>82</v>
      </c>
      <c r="C75" s="185">
        <f t="shared" ref="C75:C138" si="5">B75+C74</f>
        <v>6492</v>
      </c>
      <c r="D75" s="30">
        <v>2</v>
      </c>
      <c r="E75" s="30">
        <f t="shared" si="4"/>
        <v>186</v>
      </c>
      <c r="F75" s="27">
        <f t="shared" si="3"/>
        <v>81.428571428571431</v>
      </c>
    </row>
    <row r="76" spans="1:6" x14ac:dyDescent="0.35">
      <c r="A76" s="31">
        <v>43974</v>
      </c>
      <c r="B76" s="30">
        <v>71</v>
      </c>
      <c r="C76" s="185">
        <f t="shared" si="5"/>
        <v>6563</v>
      </c>
      <c r="D76" s="30">
        <v>1</v>
      </c>
      <c r="E76" s="30">
        <f t="shared" si="4"/>
        <v>187</v>
      </c>
      <c r="F76" s="27">
        <f t="shared" si="3"/>
        <v>79.428571428571431</v>
      </c>
    </row>
    <row r="77" spans="1:6" x14ac:dyDescent="0.35">
      <c r="A77" s="31">
        <v>43975</v>
      </c>
      <c r="B77" s="30">
        <v>61</v>
      </c>
      <c r="C77" s="185">
        <f t="shared" si="5"/>
        <v>6624</v>
      </c>
      <c r="D77" s="30">
        <v>1</v>
      </c>
      <c r="E77" s="30">
        <f t="shared" si="4"/>
        <v>188</v>
      </c>
      <c r="F77" s="27">
        <f t="shared" si="3"/>
        <v>76.285714285714292</v>
      </c>
    </row>
    <row r="78" spans="1:6" x14ac:dyDescent="0.35">
      <c r="A78" s="31">
        <v>43976</v>
      </c>
      <c r="B78" s="30">
        <v>65</v>
      </c>
      <c r="C78" s="185">
        <f t="shared" si="5"/>
        <v>6689</v>
      </c>
      <c r="D78" s="30">
        <v>2</v>
      </c>
      <c r="E78" s="30">
        <f t="shared" si="4"/>
        <v>190</v>
      </c>
      <c r="F78" s="27">
        <f t="shared" si="3"/>
        <v>71.857142857142861</v>
      </c>
    </row>
    <row r="79" spans="1:6" x14ac:dyDescent="0.35">
      <c r="A79" s="31">
        <v>43977</v>
      </c>
      <c r="B79" s="30">
        <v>73</v>
      </c>
      <c r="C79" s="185">
        <f t="shared" si="5"/>
        <v>6762</v>
      </c>
      <c r="D79" s="30">
        <v>0</v>
      </c>
      <c r="E79" s="30">
        <f t="shared" si="4"/>
        <v>190</v>
      </c>
      <c r="F79" s="27">
        <f t="shared" si="3"/>
        <v>71.857142857142861</v>
      </c>
    </row>
    <row r="80" spans="1:6" x14ac:dyDescent="0.35">
      <c r="A80" s="31">
        <v>43978</v>
      </c>
      <c r="B80" s="30">
        <v>63</v>
      </c>
      <c r="C80" s="185">
        <f t="shared" si="5"/>
        <v>6825</v>
      </c>
      <c r="D80" s="30">
        <v>1</v>
      </c>
      <c r="E80" s="30">
        <f t="shared" si="4"/>
        <v>191</v>
      </c>
      <c r="F80" s="27">
        <f t="shared" ref="F80:F143" si="6">AVERAGE(B74:B80)</f>
        <v>68.857142857142861</v>
      </c>
    </row>
    <row r="81" spans="1:6" x14ac:dyDescent="0.35">
      <c r="A81" s="31">
        <v>43979</v>
      </c>
      <c r="B81" s="30">
        <v>52</v>
      </c>
      <c r="C81" s="185">
        <f t="shared" si="5"/>
        <v>6877</v>
      </c>
      <c r="D81" s="30">
        <v>0</v>
      </c>
      <c r="E81" s="30">
        <f t="shared" si="4"/>
        <v>191</v>
      </c>
      <c r="F81" s="27">
        <f t="shared" si="6"/>
        <v>66.714285714285708</v>
      </c>
    </row>
    <row r="82" spans="1:6" x14ac:dyDescent="0.35">
      <c r="A82" s="31">
        <v>43980</v>
      </c>
      <c r="B82" s="30">
        <v>57</v>
      </c>
      <c r="C82" s="185">
        <f t="shared" si="5"/>
        <v>6934</v>
      </c>
      <c r="D82" s="30">
        <v>2</v>
      </c>
      <c r="E82" s="30">
        <f t="shared" si="4"/>
        <v>193</v>
      </c>
      <c r="F82" s="27">
        <f t="shared" si="6"/>
        <v>63.142857142857146</v>
      </c>
    </row>
    <row r="83" spans="1:6" x14ac:dyDescent="0.35">
      <c r="A83" s="31">
        <v>43981</v>
      </c>
      <c r="B83" s="30">
        <v>56</v>
      </c>
      <c r="C83" s="185">
        <f t="shared" si="5"/>
        <v>6990</v>
      </c>
      <c r="D83" s="30">
        <v>1</v>
      </c>
      <c r="E83" s="30">
        <f t="shared" si="4"/>
        <v>194</v>
      </c>
      <c r="F83" s="27">
        <f t="shared" si="6"/>
        <v>61</v>
      </c>
    </row>
    <row r="84" spans="1:6" x14ac:dyDescent="0.35">
      <c r="A84" s="31">
        <v>43982</v>
      </c>
      <c r="B84" s="30">
        <v>55</v>
      </c>
      <c r="C84" s="185">
        <f t="shared" si="5"/>
        <v>7045</v>
      </c>
      <c r="D84" s="30">
        <v>0</v>
      </c>
      <c r="E84" s="30">
        <f t="shared" si="4"/>
        <v>194</v>
      </c>
      <c r="F84" s="27">
        <f t="shared" si="6"/>
        <v>60.142857142857146</v>
      </c>
    </row>
    <row r="85" spans="1:6" x14ac:dyDescent="0.35">
      <c r="A85" s="31">
        <v>43983</v>
      </c>
      <c r="B85" s="30">
        <v>34</v>
      </c>
      <c r="C85" s="185">
        <f t="shared" si="5"/>
        <v>7079</v>
      </c>
      <c r="D85" s="30">
        <v>0</v>
      </c>
      <c r="E85" s="30">
        <f t="shared" si="4"/>
        <v>194</v>
      </c>
      <c r="F85" s="27">
        <f t="shared" si="6"/>
        <v>55.714285714285715</v>
      </c>
    </row>
    <row r="86" spans="1:6" x14ac:dyDescent="0.35">
      <c r="A86" s="31">
        <v>43984</v>
      </c>
      <c r="B86" s="30">
        <v>51</v>
      </c>
      <c r="C86" s="185">
        <f t="shared" si="5"/>
        <v>7130</v>
      </c>
      <c r="D86" s="30">
        <v>1</v>
      </c>
      <c r="E86" s="30">
        <f t="shared" si="4"/>
        <v>195</v>
      </c>
      <c r="F86" s="27">
        <f t="shared" si="6"/>
        <v>52.571428571428569</v>
      </c>
    </row>
    <row r="87" spans="1:6" x14ac:dyDescent="0.35">
      <c r="A87" s="31">
        <v>43985</v>
      </c>
      <c r="B87" s="30">
        <v>41</v>
      </c>
      <c r="C87" s="185">
        <f t="shared" si="5"/>
        <v>7171</v>
      </c>
      <c r="D87" s="30">
        <v>0</v>
      </c>
      <c r="E87" s="30">
        <f t="shared" si="4"/>
        <v>195</v>
      </c>
      <c r="F87" s="27">
        <f t="shared" si="6"/>
        <v>49.428571428571431</v>
      </c>
    </row>
    <row r="88" spans="1:6" x14ac:dyDescent="0.35">
      <c r="A88" s="31">
        <v>43986</v>
      </c>
      <c r="B88" s="30">
        <v>44</v>
      </c>
      <c r="C88" s="185">
        <f t="shared" si="5"/>
        <v>7215</v>
      </c>
      <c r="D88" s="30">
        <v>0</v>
      </c>
      <c r="E88" s="30">
        <f t="shared" si="4"/>
        <v>195</v>
      </c>
      <c r="F88" s="27">
        <f t="shared" si="6"/>
        <v>48.285714285714285</v>
      </c>
    </row>
    <row r="89" spans="1:6" x14ac:dyDescent="0.35">
      <c r="A89" s="31">
        <v>43987</v>
      </c>
      <c r="B89" s="30">
        <v>26</v>
      </c>
      <c r="C89" s="185">
        <f t="shared" si="5"/>
        <v>7241</v>
      </c>
      <c r="D89" s="30">
        <v>0</v>
      </c>
      <c r="E89" s="30">
        <f t="shared" si="4"/>
        <v>195</v>
      </c>
      <c r="F89" s="27">
        <f t="shared" si="6"/>
        <v>43.857142857142854</v>
      </c>
    </row>
    <row r="90" spans="1:6" x14ac:dyDescent="0.35">
      <c r="A90" s="31">
        <v>43988</v>
      </c>
      <c r="B90" s="30">
        <v>44</v>
      </c>
      <c r="C90" s="185">
        <f t="shared" si="5"/>
        <v>7285</v>
      </c>
      <c r="D90" s="30">
        <v>0</v>
      </c>
      <c r="E90" s="30">
        <f t="shared" si="4"/>
        <v>195</v>
      </c>
      <c r="F90" s="27">
        <f t="shared" si="6"/>
        <v>42.142857142857146</v>
      </c>
    </row>
    <row r="91" spans="1:6" x14ac:dyDescent="0.35">
      <c r="A91" s="31">
        <v>43989</v>
      </c>
      <c r="B91" s="30">
        <v>38</v>
      </c>
      <c r="C91" s="185">
        <f t="shared" si="5"/>
        <v>7323</v>
      </c>
      <c r="D91" s="30">
        <v>1</v>
      </c>
      <c r="E91" s="30">
        <f t="shared" si="4"/>
        <v>196</v>
      </c>
      <c r="F91" s="27">
        <f t="shared" si="6"/>
        <v>39.714285714285715</v>
      </c>
    </row>
    <row r="92" spans="1:6" x14ac:dyDescent="0.35">
      <c r="A92" s="31">
        <v>43990</v>
      </c>
      <c r="B92" s="30">
        <v>38</v>
      </c>
      <c r="C92" s="185">
        <f t="shared" si="5"/>
        <v>7361</v>
      </c>
      <c r="D92" s="30">
        <v>0</v>
      </c>
      <c r="E92" s="30">
        <f t="shared" si="4"/>
        <v>196</v>
      </c>
      <c r="F92" s="27">
        <f t="shared" si="6"/>
        <v>40.285714285714285</v>
      </c>
    </row>
    <row r="93" spans="1:6" x14ac:dyDescent="0.35">
      <c r="A93" s="31">
        <v>43991</v>
      </c>
      <c r="B93" s="30">
        <v>33</v>
      </c>
      <c r="C93" s="185">
        <f t="shared" si="5"/>
        <v>7394</v>
      </c>
      <c r="D93" s="30">
        <v>0</v>
      </c>
      <c r="E93" s="30">
        <f t="shared" si="4"/>
        <v>196</v>
      </c>
      <c r="F93" s="27">
        <f t="shared" si="6"/>
        <v>37.714285714285715</v>
      </c>
    </row>
    <row r="94" spans="1:6" x14ac:dyDescent="0.35">
      <c r="A94" s="31">
        <v>43992</v>
      </c>
      <c r="B94" s="30">
        <v>35</v>
      </c>
      <c r="C94" s="185">
        <f t="shared" si="5"/>
        <v>7429</v>
      </c>
      <c r="D94" s="30">
        <v>0</v>
      </c>
      <c r="E94" s="30">
        <f t="shared" si="4"/>
        <v>196</v>
      </c>
      <c r="F94" s="27">
        <f t="shared" si="6"/>
        <v>36.857142857142854</v>
      </c>
    </row>
    <row r="95" spans="1:6" x14ac:dyDescent="0.35">
      <c r="A95" s="31">
        <v>43993</v>
      </c>
      <c r="B95" s="30">
        <v>33</v>
      </c>
      <c r="C95" s="185">
        <f t="shared" si="5"/>
        <v>7462</v>
      </c>
      <c r="D95" s="30">
        <v>0</v>
      </c>
      <c r="E95" s="30">
        <f t="shared" si="4"/>
        <v>196</v>
      </c>
      <c r="F95" s="27">
        <f t="shared" si="6"/>
        <v>35.285714285714285</v>
      </c>
    </row>
    <row r="96" spans="1:6" x14ac:dyDescent="0.35">
      <c r="A96" s="31">
        <v>43994</v>
      </c>
      <c r="B96" s="30">
        <v>39</v>
      </c>
      <c r="C96" s="185">
        <f t="shared" si="5"/>
        <v>7501</v>
      </c>
      <c r="D96" s="30">
        <v>0</v>
      </c>
      <c r="E96" s="30">
        <f t="shared" si="4"/>
        <v>196</v>
      </c>
      <c r="F96" s="27">
        <f t="shared" si="6"/>
        <v>37.142857142857146</v>
      </c>
    </row>
    <row r="97" spans="1:6" x14ac:dyDescent="0.35">
      <c r="A97" s="31">
        <v>43995</v>
      </c>
      <c r="B97" s="30">
        <v>26</v>
      </c>
      <c r="C97" s="185">
        <f t="shared" si="5"/>
        <v>7527</v>
      </c>
      <c r="D97" s="30">
        <v>1</v>
      </c>
      <c r="E97" s="30">
        <f t="shared" si="4"/>
        <v>197</v>
      </c>
      <c r="F97" s="27">
        <f t="shared" si="6"/>
        <v>34.571428571428569</v>
      </c>
    </row>
    <row r="98" spans="1:6" x14ac:dyDescent="0.35">
      <c r="A98" s="31">
        <v>43996</v>
      </c>
      <c r="B98" s="30">
        <v>31</v>
      </c>
      <c r="C98" s="185">
        <f t="shared" si="5"/>
        <v>7558</v>
      </c>
      <c r="D98" s="30">
        <v>0</v>
      </c>
      <c r="E98" s="30">
        <f t="shared" si="4"/>
        <v>197</v>
      </c>
      <c r="F98" s="27">
        <f t="shared" si="6"/>
        <v>33.571428571428569</v>
      </c>
    </row>
    <row r="99" spans="1:6" x14ac:dyDescent="0.35">
      <c r="A99" s="31">
        <v>43997</v>
      </c>
      <c r="B99" s="30">
        <v>35</v>
      </c>
      <c r="C99" s="185">
        <f t="shared" si="5"/>
        <v>7593</v>
      </c>
      <c r="D99" s="30">
        <v>1</v>
      </c>
      <c r="E99" s="30">
        <f t="shared" si="4"/>
        <v>198</v>
      </c>
      <c r="F99" s="27">
        <f t="shared" si="6"/>
        <v>33.142857142857146</v>
      </c>
    </row>
    <row r="100" spans="1:6" x14ac:dyDescent="0.35">
      <c r="A100" s="31">
        <v>43998</v>
      </c>
      <c r="B100" s="30">
        <v>16</v>
      </c>
      <c r="C100" s="185">
        <f t="shared" si="5"/>
        <v>7609</v>
      </c>
      <c r="D100" s="30">
        <v>0</v>
      </c>
      <c r="E100" s="30">
        <f t="shared" si="4"/>
        <v>198</v>
      </c>
      <c r="F100" s="27">
        <f t="shared" si="6"/>
        <v>30.714285714285715</v>
      </c>
    </row>
    <row r="101" spans="1:6" x14ac:dyDescent="0.35">
      <c r="A101" s="31">
        <v>43999</v>
      </c>
      <c r="B101" s="30">
        <v>29</v>
      </c>
      <c r="C101" s="185">
        <f t="shared" si="5"/>
        <v>7638</v>
      </c>
      <c r="D101" s="30">
        <v>0</v>
      </c>
      <c r="E101" s="30">
        <f t="shared" si="4"/>
        <v>198</v>
      </c>
      <c r="F101" s="27">
        <f t="shared" si="6"/>
        <v>29.857142857142858</v>
      </c>
    </row>
    <row r="102" spans="1:6" x14ac:dyDescent="0.35">
      <c r="A102" s="31">
        <v>44000</v>
      </c>
      <c r="B102" s="30">
        <v>23</v>
      </c>
      <c r="C102" s="185">
        <f t="shared" si="5"/>
        <v>7661</v>
      </c>
      <c r="D102" s="30">
        <v>0</v>
      </c>
      <c r="E102" s="30">
        <f t="shared" si="4"/>
        <v>198</v>
      </c>
      <c r="F102" s="27">
        <f t="shared" si="6"/>
        <v>28.428571428571427</v>
      </c>
    </row>
    <row r="103" spans="1:6" x14ac:dyDescent="0.35">
      <c r="A103" s="31">
        <v>44001</v>
      </c>
      <c r="B103" s="30">
        <v>33</v>
      </c>
      <c r="C103" s="185">
        <f t="shared" si="5"/>
        <v>7694</v>
      </c>
      <c r="D103" s="30">
        <v>0</v>
      </c>
      <c r="E103" s="30">
        <f t="shared" si="4"/>
        <v>198</v>
      </c>
      <c r="F103" s="27">
        <f t="shared" si="6"/>
        <v>27.571428571428573</v>
      </c>
    </row>
    <row r="104" spans="1:6" x14ac:dyDescent="0.35">
      <c r="A104" s="31">
        <v>44002</v>
      </c>
      <c r="B104" s="30">
        <v>16</v>
      </c>
      <c r="C104" s="185">
        <f t="shared" si="5"/>
        <v>7710</v>
      </c>
      <c r="D104" s="30">
        <v>0</v>
      </c>
      <c r="E104" s="30">
        <f t="shared" si="4"/>
        <v>198</v>
      </c>
      <c r="F104" s="27">
        <f t="shared" si="6"/>
        <v>26.142857142857142</v>
      </c>
    </row>
    <row r="105" spans="1:6" x14ac:dyDescent="0.35">
      <c r="A105" s="31">
        <v>44003</v>
      </c>
      <c r="B105" s="30">
        <v>31</v>
      </c>
      <c r="C105" s="185">
        <f t="shared" si="5"/>
        <v>7741</v>
      </c>
      <c r="D105" s="30">
        <v>0</v>
      </c>
      <c r="E105" s="30">
        <f t="shared" si="4"/>
        <v>198</v>
      </c>
      <c r="F105" s="27">
        <f t="shared" si="6"/>
        <v>26.142857142857142</v>
      </c>
    </row>
    <row r="106" spans="1:6" x14ac:dyDescent="0.35">
      <c r="A106" s="31">
        <v>44004</v>
      </c>
      <c r="B106" s="30">
        <v>21</v>
      </c>
      <c r="C106" s="185">
        <f t="shared" si="5"/>
        <v>7762</v>
      </c>
      <c r="D106" s="30">
        <v>0</v>
      </c>
      <c r="E106" s="30">
        <f t="shared" si="4"/>
        <v>198</v>
      </c>
      <c r="F106" s="27">
        <f t="shared" si="6"/>
        <v>24.142857142857142</v>
      </c>
    </row>
    <row r="107" spans="1:6" x14ac:dyDescent="0.35">
      <c r="A107" s="31">
        <v>44005</v>
      </c>
      <c r="B107" s="30">
        <v>29</v>
      </c>
      <c r="C107" s="185">
        <f t="shared" si="5"/>
        <v>7791</v>
      </c>
      <c r="D107" s="30">
        <v>0</v>
      </c>
      <c r="E107" s="30">
        <f t="shared" si="4"/>
        <v>198</v>
      </c>
      <c r="F107" s="27">
        <f t="shared" si="6"/>
        <v>26</v>
      </c>
    </row>
    <row r="108" spans="1:6" x14ac:dyDescent="0.35">
      <c r="A108" s="31">
        <v>44006</v>
      </c>
      <c r="B108" s="30">
        <v>25</v>
      </c>
      <c r="C108" s="185">
        <f t="shared" si="5"/>
        <v>7816</v>
      </c>
      <c r="D108" s="30">
        <v>0</v>
      </c>
      <c r="E108" s="30">
        <f t="shared" si="4"/>
        <v>198</v>
      </c>
      <c r="F108" s="27">
        <f t="shared" si="6"/>
        <v>25.428571428571427</v>
      </c>
    </row>
    <row r="109" spans="1:6" x14ac:dyDescent="0.35">
      <c r="A109" s="31">
        <v>44007</v>
      </c>
      <c r="B109" s="30">
        <v>18</v>
      </c>
      <c r="C109" s="185">
        <f t="shared" si="5"/>
        <v>7834</v>
      </c>
      <c r="D109" s="30">
        <v>0</v>
      </c>
      <c r="E109" s="30">
        <f t="shared" si="4"/>
        <v>198</v>
      </c>
      <c r="F109" s="27">
        <f t="shared" si="6"/>
        <v>24.714285714285715</v>
      </c>
    </row>
    <row r="110" spans="1:6" x14ac:dyDescent="0.35">
      <c r="A110" s="31">
        <v>44008</v>
      </c>
      <c r="B110" s="30">
        <v>21</v>
      </c>
      <c r="C110" s="185">
        <f t="shared" si="5"/>
        <v>7855</v>
      </c>
      <c r="D110" s="30">
        <v>0</v>
      </c>
      <c r="E110" s="30">
        <f t="shared" si="4"/>
        <v>198</v>
      </c>
      <c r="F110" s="27">
        <f t="shared" si="6"/>
        <v>23</v>
      </c>
    </row>
    <row r="111" spans="1:6" x14ac:dyDescent="0.35">
      <c r="A111" s="31">
        <v>44009</v>
      </c>
      <c r="B111" s="30">
        <v>22</v>
      </c>
      <c r="C111" s="185">
        <f t="shared" si="5"/>
        <v>7877</v>
      </c>
      <c r="D111" s="30">
        <v>0</v>
      </c>
      <c r="E111" s="30">
        <f t="shared" si="4"/>
        <v>198</v>
      </c>
      <c r="F111" s="27">
        <f t="shared" si="6"/>
        <v>23.857142857142858</v>
      </c>
    </row>
    <row r="112" spans="1:6" x14ac:dyDescent="0.35">
      <c r="A112" s="31">
        <v>44010</v>
      </c>
      <c r="B112" s="30">
        <v>20</v>
      </c>
      <c r="C112" s="185">
        <f t="shared" si="5"/>
        <v>7897</v>
      </c>
      <c r="D112" s="30">
        <v>0</v>
      </c>
      <c r="E112" s="30">
        <f t="shared" si="4"/>
        <v>198</v>
      </c>
      <c r="F112" s="27">
        <f t="shared" si="6"/>
        <v>22.285714285714285</v>
      </c>
    </row>
    <row r="113" spans="1:6" x14ac:dyDescent="0.35">
      <c r="A113" s="31">
        <v>44011</v>
      </c>
      <c r="B113" s="30">
        <v>16</v>
      </c>
      <c r="C113" s="185">
        <f t="shared" si="5"/>
        <v>7913</v>
      </c>
      <c r="D113" s="30">
        <v>0</v>
      </c>
      <c r="E113" s="30">
        <f t="shared" si="4"/>
        <v>198</v>
      </c>
      <c r="F113" s="27">
        <f t="shared" si="6"/>
        <v>21.571428571428573</v>
      </c>
    </row>
    <row r="114" spans="1:6" x14ac:dyDescent="0.35">
      <c r="A114" s="31">
        <v>44012</v>
      </c>
      <c r="B114" s="30">
        <v>15</v>
      </c>
      <c r="C114" s="185">
        <f t="shared" si="5"/>
        <v>7928</v>
      </c>
      <c r="D114" s="30">
        <v>0</v>
      </c>
      <c r="E114" s="30">
        <f t="shared" si="4"/>
        <v>198</v>
      </c>
      <c r="F114" s="27">
        <f t="shared" si="6"/>
        <v>19.571428571428573</v>
      </c>
    </row>
    <row r="115" spans="1:6" x14ac:dyDescent="0.35">
      <c r="A115" s="31">
        <v>44013</v>
      </c>
      <c r="B115" s="30">
        <v>23</v>
      </c>
      <c r="C115" s="185">
        <f t="shared" si="5"/>
        <v>7951</v>
      </c>
      <c r="D115" s="30">
        <v>0</v>
      </c>
      <c r="E115" s="30">
        <f t="shared" si="4"/>
        <v>198</v>
      </c>
      <c r="F115" s="27">
        <f t="shared" si="6"/>
        <v>19.285714285714285</v>
      </c>
    </row>
    <row r="116" spans="1:6" x14ac:dyDescent="0.35">
      <c r="A116" s="31">
        <v>44014</v>
      </c>
      <c r="B116" s="30">
        <v>20</v>
      </c>
      <c r="C116" s="185">
        <f t="shared" si="5"/>
        <v>7971</v>
      </c>
      <c r="D116" s="30">
        <v>0</v>
      </c>
      <c r="E116" s="30">
        <f t="shared" si="4"/>
        <v>198</v>
      </c>
      <c r="F116" s="27">
        <f t="shared" si="6"/>
        <v>19.571428571428573</v>
      </c>
    </row>
    <row r="117" spans="1:6" x14ac:dyDescent="0.35">
      <c r="A117" s="31">
        <v>44015</v>
      </c>
      <c r="B117" s="30">
        <v>17</v>
      </c>
      <c r="C117" s="185">
        <f t="shared" si="5"/>
        <v>7988</v>
      </c>
      <c r="D117" s="30">
        <v>0</v>
      </c>
      <c r="E117" s="30">
        <f t="shared" si="4"/>
        <v>198</v>
      </c>
      <c r="F117" s="27">
        <f t="shared" si="6"/>
        <v>19</v>
      </c>
    </row>
    <row r="118" spans="1:6" x14ac:dyDescent="0.35">
      <c r="A118" s="31">
        <v>44016</v>
      </c>
      <c r="B118" s="30">
        <v>19</v>
      </c>
      <c r="C118" s="185">
        <f t="shared" si="5"/>
        <v>8007</v>
      </c>
      <c r="D118" s="30">
        <v>1</v>
      </c>
      <c r="E118" s="30">
        <f t="shared" si="4"/>
        <v>199</v>
      </c>
      <c r="F118" s="27">
        <f t="shared" si="6"/>
        <v>18.571428571428573</v>
      </c>
    </row>
    <row r="119" spans="1:6" x14ac:dyDescent="0.35">
      <c r="A119" s="31">
        <v>44017</v>
      </c>
      <c r="B119" s="30">
        <v>18</v>
      </c>
      <c r="C119" s="185">
        <f t="shared" si="5"/>
        <v>8025</v>
      </c>
      <c r="D119" s="30">
        <v>0</v>
      </c>
      <c r="E119" s="30">
        <f t="shared" si="4"/>
        <v>199</v>
      </c>
      <c r="F119" s="27">
        <f t="shared" si="6"/>
        <v>18.285714285714285</v>
      </c>
    </row>
    <row r="120" spans="1:6" x14ac:dyDescent="0.35">
      <c r="A120" s="31">
        <v>44018</v>
      </c>
      <c r="B120" s="30">
        <v>24</v>
      </c>
      <c r="C120" s="185">
        <f t="shared" si="5"/>
        <v>8049</v>
      </c>
      <c r="D120" s="30">
        <v>0</v>
      </c>
      <c r="E120" s="30">
        <f t="shared" si="4"/>
        <v>199</v>
      </c>
      <c r="F120" s="27">
        <f t="shared" si="6"/>
        <v>19.428571428571427</v>
      </c>
    </row>
    <row r="121" spans="1:6" x14ac:dyDescent="0.35">
      <c r="A121" s="31">
        <v>44019</v>
      </c>
      <c r="B121" s="30">
        <v>19</v>
      </c>
      <c r="C121" s="185">
        <f t="shared" si="5"/>
        <v>8068</v>
      </c>
      <c r="D121" s="30">
        <v>1</v>
      </c>
      <c r="E121" s="30">
        <f t="shared" si="4"/>
        <v>200</v>
      </c>
      <c r="F121" s="27">
        <f t="shared" si="6"/>
        <v>20</v>
      </c>
    </row>
    <row r="122" spans="1:6" x14ac:dyDescent="0.35">
      <c r="A122" s="31">
        <v>44020</v>
      </c>
      <c r="B122" s="30">
        <v>28</v>
      </c>
      <c r="C122" s="185">
        <f t="shared" si="5"/>
        <v>8096</v>
      </c>
      <c r="D122" s="30">
        <v>0</v>
      </c>
      <c r="E122" s="30">
        <f t="shared" si="4"/>
        <v>200</v>
      </c>
      <c r="F122" s="27">
        <f t="shared" si="6"/>
        <v>20.714285714285715</v>
      </c>
    </row>
    <row r="123" spans="1:6" x14ac:dyDescent="0.35">
      <c r="A123" s="31">
        <v>44021</v>
      </c>
      <c r="B123" s="30">
        <v>17</v>
      </c>
      <c r="C123" s="185">
        <f t="shared" si="5"/>
        <v>8113</v>
      </c>
      <c r="D123" s="30">
        <v>0</v>
      </c>
      <c r="E123" s="30">
        <f t="shared" si="4"/>
        <v>200</v>
      </c>
      <c r="F123" s="27">
        <f t="shared" si="6"/>
        <v>20.285714285714285</v>
      </c>
    </row>
    <row r="124" spans="1:6" x14ac:dyDescent="0.35">
      <c r="A124" s="31">
        <v>44022</v>
      </c>
      <c r="B124" s="30">
        <v>10</v>
      </c>
      <c r="C124" s="185">
        <f t="shared" si="5"/>
        <v>8123</v>
      </c>
      <c r="D124" s="30">
        <v>0</v>
      </c>
      <c r="E124" s="30">
        <f t="shared" si="4"/>
        <v>200</v>
      </c>
      <c r="F124" s="27">
        <f t="shared" si="6"/>
        <v>19.285714285714285</v>
      </c>
    </row>
    <row r="125" spans="1:6" x14ac:dyDescent="0.35">
      <c r="A125" s="31">
        <v>44023</v>
      </c>
      <c r="B125" s="30">
        <v>11</v>
      </c>
      <c r="C125" s="185">
        <f t="shared" si="5"/>
        <v>8134</v>
      </c>
      <c r="D125" s="30">
        <v>0</v>
      </c>
      <c r="E125" s="30">
        <f t="shared" si="4"/>
        <v>200</v>
      </c>
      <c r="F125" s="27">
        <f t="shared" si="6"/>
        <v>18.142857142857142</v>
      </c>
    </row>
    <row r="126" spans="1:6" x14ac:dyDescent="0.35">
      <c r="A126" s="31">
        <v>44024</v>
      </c>
      <c r="B126" s="30">
        <v>15</v>
      </c>
      <c r="C126" s="185">
        <f t="shared" si="5"/>
        <v>8149</v>
      </c>
      <c r="D126" s="30">
        <v>1</v>
      </c>
      <c r="E126" s="30">
        <f t="shared" si="4"/>
        <v>201</v>
      </c>
      <c r="F126" s="27">
        <f t="shared" si="6"/>
        <v>17.714285714285715</v>
      </c>
    </row>
    <row r="127" spans="1:6" x14ac:dyDescent="0.35">
      <c r="A127" s="31">
        <v>44025</v>
      </c>
      <c r="B127" s="30">
        <v>16</v>
      </c>
      <c r="C127" s="185">
        <f t="shared" si="5"/>
        <v>8165</v>
      </c>
      <c r="D127" s="30">
        <v>1</v>
      </c>
      <c r="E127" s="30">
        <f t="shared" si="4"/>
        <v>202</v>
      </c>
      <c r="F127" s="27">
        <f t="shared" si="6"/>
        <v>16.571428571428573</v>
      </c>
    </row>
    <row r="128" spans="1:6" x14ac:dyDescent="0.35">
      <c r="A128" s="31">
        <v>44026</v>
      </c>
      <c r="B128" s="30">
        <v>18</v>
      </c>
      <c r="C128" s="185">
        <f t="shared" si="5"/>
        <v>8183</v>
      </c>
      <c r="D128" s="30">
        <v>0</v>
      </c>
      <c r="E128" s="30">
        <f t="shared" si="4"/>
        <v>202</v>
      </c>
      <c r="F128" s="27">
        <f t="shared" si="6"/>
        <v>16.428571428571427</v>
      </c>
    </row>
    <row r="129" spans="1:6" x14ac:dyDescent="0.35">
      <c r="A129" s="31">
        <v>44027</v>
      </c>
      <c r="B129" s="30">
        <v>12</v>
      </c>
      <c r="C129" s="185">
        <f t="shared" si="5"/>
        <v>8195</v>
      </c>
      <c r="D129" s="30">
        <v>0</v>
      </c>
      <c r="E129" s="30">
        <f t="shared" si="4"/>
        <v>202</v>
      </c>
      <c r="F129" s="27">
        <f t="shared" si="6"/>
        <v>14.142857142857142</v>
      </c>
    </row>
    <row r="130" spans="1:6" x14ac:dyDescent="0.35">
      <c r="A130" s="31">
        <v>44028</v>
      </c>
      <c r="B130" s="30">
        <v>11</v>
      </c>
      <c r="C130" s="185">
        <f t="shared" si="5"/>
        <v>8206</v>
      </c>
      <c r="D130" s="30">
        <v>0</v>
      </c>
      <c r="E130" s="30">
        <f t="shared" si="4"/>
        <v>202</v>
      </c>
      <c r="F130" s="27">
        <f t="shared" si="6"/>
        <v>13.285714285714286</v>
      </c>
    </row>
    <row r="131" spans="1:6" x14ac:dyDescent="0.35">
      <c r="A131" s="31">
        <v>44029</v>
      </c>
      <c r="B131" s="30">
        <v>16</v>
      </c>
      <c r="C131" s="185">
        <f t="shared" si="5"/>
        <v>8222</v>
      </c>
      <c r="D131" s="30">
        <v>0</v>
      </c>
      <c r="E131" s="30">
        <f t="shared" si="4"/>
        <v>202</v>
      </c>
      <c r="F131" s="27">
        <f t="shared" si="6"/>
        <v>14.142857142857142</v>
      </c>
    </row>
    <row r="132" spans="1:6" x14ac:dyDescent="0.35">
      <c r="A132" s="31">
        <v>44030</v>
      </c>
      <c r="B132" s="30">
        <v>13</v>
      </c>
      <c r="C132" s="185">
        <f t="shared" si="5"/>
        <v>8235</v>
      </c>
      <c r="D132" s="30">
        <v>0</v>
      </c>
      <c r="E132" s="30">
        <f t="shared" ref="E132:E195" si="7">D132+E131</f>
        <v>202</v>
      </c>
      <c r="F132" s="27">
        <f t="shared" si="6"/>
        <v>14.428571428571429</v>
      </c>
    </row>
    <row r="133" spans="1:6" x14ac:dyDescent="0.35">
      <c r="A133" s="31">
        <v>44031</v>
      </c>
      <c r="B133" s="30">
        <v>14</v>
      </c>
      <c r="C133" s="185">
        <f t="shared" si="5"/>
        <v>8249</v>
      </c>
      <c r="D133" s="30">
        <v>0</v>
      </c>
      <c r="E133" s="30">
        <f t="shared" si="7"/>
        <v>202</v>
      </c>
      <c r="F133" s="27">
        <f t="shared" si="6"/>
        <v>14.285714285714286</v>
      </c>
    </row>
    <row r="134" spans="1:6" x14ac:dyDescent="0.35">
      <c r="A134" s="31">
        <v>44032</v>
      </c>
      <c r="B134" s="30">
        <v>9</v>
      </c>
      <c r="C134" s="185">
        <f t="shared" si="5"/>
        <v>8258</v>
      </c>
      <c r="D134" s="30">
        <v>0</v>
      </c>
      <c r="E134" s="30">
        <f t="shared" si="7"/>
        <v>202</v>
      </c>
      <c r="F134" s="27">
        <f t="shared" si="6"/>
        <v>13.285714285714286</v>
      </c>
    </row>
    <row r="135" spans="1:6" x14ac:dyDescent="0.35">
      <c r="A135" s="31">
        <v>44033</v>
      </c>
      <c r="B135" s="30">
        <v>17</v>
      </c>
      <c r="C135" s="185">
        <f t="shared" si="5"/>
        <v>8275</v>
      </c>
      <c r="D135" s="30">
        <v>0</v>
      </c>
      <c r="E135" s="30">
        <f t="shared" si="7"/>
        <v>202</v>
      </c>
      <c r="F135" s="27">
        <f t="shared" si="6"/>
        <v>13.142857142857142</v>
      </c>
    </row>
    <row r="136" spans="1:6" x14ac:dyDescent="0.35">
      <c r="A136" s="31">
        <v>44034</v>
      </c>
      <c r="B136" s="30">
        <v>15</v>
      </c>
      <c r="C136" s="185">
        <f t="shared" si="5"/>
        <v>8290</v>
      </c>
      <c r="D136" s="30">
        <v>0</v>
      </c>
      <c r="E136" s="30">
        <f t="shared" si="7"/>
        <v>202</v>
      </c>
      <c r="F136" s="27">
        <f t="shared" si="6"/>
        <v>13.571428571428571</v>
      </c>
    </row>
    <row r="137" spans="1:6" x14ac:dyDescent="0.35">
      <c r="A137" s="31">
        <v>44035</v>
      </c>
      <c r="B137" s="30">
        <v>14</v>
      </c>
      <c r="C137" s="185">
        <f t="shared" si="5"/>
        <v>8304</v>
      </c>
      <c r="D137" s="30">
        <v>0</v>
      </c>
      <c r="E137" s="30">
        <f t="shared" si="7"/>
        <v>202</v>
      </c>
      <c r="F137" s="27">
        <f t="shared" si="6"/>
        <v>14</v>
      </c>
    </row>
    <row r="138" spans="1:6" x14ac:dyDescent="0.35">
      <c r="A138" s="31">
        <v>44036</v>
      </c>
      <c r="B138" s="30">
        <v>23</v>
      </c>
      <c r="C138" s="185">
        <f t="shared" si="5"/>
        <v>8327</v>
      </c>
      <c r="D138" s="30">
        <v>0</v>
      </c>
      <c r="E138" s="30">
        <f t="shared" si="7"/>
        <v>202</v>
      </c>
      <c r="F138" s="27">
        <f t="shared" si="6"/>
        <v>15</v>
      </c>
    </row>
    <row r="139" spans="1:6" x14ac:dyDescent="0.35">
      <c r="A139" s="31">
        <v>44037</v>
      </c>
      <c r="B139" s="30">
        <v>14</v>
      </c>
      <c r="C139" s="185">
        <f t="shared" ref="C139:C202" si="8">B139+C138</f>
        <v>8341</v>
      </c>
      <c r="D139" s="30">
        <v>0</v>
      </c>
      <c r="E139" s="30">
        <f t="shared" si="7"/>
        <v>202</v>
      </c>
      <c r="F139" s="27">
        <f t="shared" si="6"/>
        <v>15.142857142857142</v>
      </c>
    </row>
    <row r="140" spans="1:6" x14ac:dyDescent="0.35">
      <c r="A140" s="31">
        <v>44038</v>
      </c>
      <c r="B140" s="30">
        <v>14</v>
      </c>
      <c r="C140" s="185">
        <f t="shared" si="8"/>
        <v>8355</v>
      </c>
      <c r="D140" s="30">
        <v>0</v>
      </c>
      <c r="E140" s="30">
        <f t="shared" si="7"/>
        <v>202</v>
      </c>
      <c r="F140" s="27">
        <f t="shared" si="6"/>
        <v>15.142857142857142</v>
      </c>
    </row>
    <row r="141" spans="1:6" x14ac:dyDescent="0.35">
      <c r="A141" s="31">
        <v>44039</v>
      </c>
      <c r="B141" s="30">
        <v>16</v>
      </c>
      <c r="C141" s="185">
        <f t="shared" si="8"/>
        <v>8371</v>
      </c>
      <c r="D141" s="30">
        <v>1</v>
      </c>
      <c r="E141" s="30">
        <f t="shared" si="7"/>
        <v>203</v>
      </c>
      <c r="F141" s="27">
        <f t="shared" si="6"/>
        <v>16.142857142857142</v>
      </c>
    </row>
    <row r="142" spans="1:6" x14ac:dyDescent="0.35">
      <c r="A142" s="31">
        <v>44040</v>
      </c>
      <c r="B142" s="30">
        <v>13</v>
      </c>
      <c r="C142" s="185">
        <f t="shared" si="8"/>
        <v>8384</v>
      </c>
      <c r="D142" s="30">
        <v>0</v>
      </c>
      <c r="E142" s="30">
        <f t="shared" si="7"/>
        <v>203</v>
      </c>
      <c r="F142" s="27">
        <f t="shared" si="6"/>
        <v>15.571428571428571</v>
      </c>
    </row>
    <row r="143" spans="1:6" x14ac:dyDescent="0.35">
      <c r="A143" s="31">
        <v>44041</v>
      </c>
      <c r="B143" s="30">
        <v>14</v>
      </c>
      <c r="C143" s="185">
        <f t="shared" si="8"/>
        <v>8398</v>
      </c>
      <c r="D143" s="30">
        <v>0</v>
      </c>
      <c r="E143" s="30">
        <f t="shared" si="7"/>
        <v>203</v>
      </c>
      <c r="F143" s="27">
        <f t="shared" si="6"/>
        <v>15.428571428571429</v>
      </c>
    </row>
    <row r="144" spans="1:6" x14ac:dyDescent="0.35">
      <c r="A144" s="31">
        <v>44042</v>
      </c>
      <c r="B144" s="30">
        <v>10</v>
      </c>
      <c r="C144" s="185">
        <f t="shared" si="8"/>
        <v>8408</v>
      </c>
      <c r="D144" s="30">
        <v>0</v>
      </c>
      <c r="E144" s="30">
        <f t="shared" si="7"/>
        <v>203</v>
      </c>
      <c r="F144" s="27">
        <f t="shared" ref="F144:F207" si="9">AVERAGE(B138:B144)</f>
        <v>14.857142857142858</v>
      </c>
    </row>
    <row r="145" spans="1:6" x14ac:dyDescent="0.35">
      <c r="A145" s="31">
        <v>44043</v>
      </c>
      <c r="B145" s="30">
        <v>15</v>
      </c>
      <c r="C145" s="185">
        <f t="shared" si="8"/>
        <v>8423</v>
      </c>
      <c r="D145" s="30">
        <v>0</v>
      </c>
      <c r="E145" s="30">
        <f t="shared" si="7"/>
        <v>203</v>
      </c>
      <c r="F145" s="27">
        <f t="shared" si="9"/>
        <v>13.714285714285714</v>
      </c>
    </row>
    <row r="146" spans="1:6" x14ac:dyDescent="0.35">
      <c r="A146" s="31">
        <v>44044</v>
      </c>
      <c r="B146" s="30">
        <v>19</v>
      </c>
      <c r="C146" s="185">
        <f t="shared" si="8"/>
        <v>8442</v>
      </c>
      <c r="D146" s="30">
        <v>0</v>
      </c>
      <c r="E146" s="30">
        <f t="shared" si="7"/>
        <v>203</v>
      </c>
      <c r="F146" s="27">
        <f t="shared" si="9"/>
        <v>14.428571428571429</v>
      </c>
    </row>
    <row r="147" spans="1:6" x14ac:dyDescent="0.35">
      <c r="A147" s="31">
        <v>44045</v>
      </c>
      <c r="B147" s="30">
        <v>10</v>
      </c>
      <c r="C147" s="185">
        <f t="shared" si="8"/>
        <v>8452</v>
      </c>
      <c r="D147" s="30">
        <v>0</v>
      </c>
      <c r="E147" s="30">
        <f t="shared" si="7"/>
        <v>203</v>
      </c>
      <c r="F147" s="27">
        <f t="shared" si="9"/>
        <v>13.857142857142858</v>
      </c>
    </row>
    <row r="148" spans="1:6" x14ac:dyDescent="0.35">
      <c r="A148" s="31">
        <v>44046</v>
      </c>
      <c r="B148" s="30">
        <v>8</v>
      </c>
      <c r="C148" s="185">
        <f t="shared" si="8"/>
        <v>8460</v>
      </c>
      <c r="D148" s="30">
        <v>0</v>
      </c>
      <c r="E148" s="30">
        <f t="shared" si="7"/>
        <v>203</v>
      </c>
      <c r="F148" s="27">
        <f t="shared" si="9"/>
        <v>12.714285714285714</v>
      </c>
    </row>
    <row r="149" spans="1:6" x14ac:dyDescent="0.35">
      <c r="A149" s="31">
        <v>44047</v>
      </c>
      <c r="B149" s="30">
        <v>14</v>
      </c>
      <c r="C149" s="185">
        <f t="shared" si="8"/>
        <v>8474</v>
      </c>
      <c r="D149" s="30">
        <v>0</v>
      </c>
      <c r="E149" s="30">
        <f t="shared" si="7"/>
        <v>203</v>
      </c>
      <c r="F149" s="27">
        <f t="shared" si="9"/>
        <v>12.857142857142858</v>
      </c>
    </row>
    <row r="150" spans="1:6" x14ac:dyDescent="0.35">
      <c r="A150" s="31">
        <v>44048</v>
      </c>
      <c r="B150" s="30">
        <v>14</v>
      </c>
      <c r="C150" s="185">
        <f t="shared" si="8"/>
        <v>8488</v>
      </c>
      <c r="D150" s="30">
        <v>0</v>
      </c>
      <c r="E150" s="30">
        <f t="shared" si="7"/>
        <v>203</v>
      </c>
      <c r="F150" s="27">
        <f t="shared" si="9"/>
        <v>12.857142857142858</v>
      </c>
    </row>
    <row r="151" spans="1:6" x14ac:dyDescent="0.35">
      <c r="A151" s="31">
        <v>44049</v>
      </c>
      <c r="B151" s="30">
        <v>15</v>
      </c>
      <c r="C151" s="185">
        <f t="shared" si="8"/>
        <v>8503</v>
      </c>
      <c r="D151" s="30">
        <v>0</v>
      </c>
      <c r="E151" s="30">
        <f t="shared" si="7"/>
        <v>203</v>
      </c>
      <c r="F151" s="27">
        <f t="shared" si="9"/>
        <v>13.571428571428571</v>
      </c>
    </row>
    <row r="152" spans="1:6" x14ac:dyDescent="0.35">
      <c r="A152" s="31">
        <v>44050</v>
      </c>
      <c r="B152" s="30">
        <v>15</v>
      </c>
      <c r="C152" s="185">
        <f t="shared" si="8"/>
        <v>8518</v>
      </c>
      <c r="D152" s="30">
        <v>0</v>
      </c>
      <c r="E152" s="30">
        <f t="shared" si="7"/>
        <v>203</v>
      </c>
      <c r="F152" s="27">
        <f t="shared" si="9"/>
        <v>13.571428571428571</v>
      </c>
    </row>
    <row r="153" spans="1:6" x14ac:dyDescent="0.35">
      <c r="A153" s="31">
        <v>44051</v>
      </c>
      <c r="B153" s="30">
        <v>13</v>
      </c>
      <c r="C153" s="185">
        <f t="shared" si="8"/>
        <v>8531</v>
      </c>
      <c r="D153" s="30">
        <v>0</v>
      </c>
      <c r="E153" s="30">
        <f t="shared" si="7"/>
        <v>203</v>
      </c>
      <c r="F153" s="27">
        <f t="shared" si="9"/>
        <v>12.714285714285714</v>
      </c>
    </row>
    <row r="154" spans="1:6" x14ac:dyDescent="0.35">
      <c r="A154" s="31">
        <v>44052</v>
      </c>
      <c r="B154" s="30">
        <v>9</v>
      </c>
      <c r="C154" s="185">
        <f t="shared" si="8"/>
        <v>8540</v>
      </c>
      <c r="D154" s="30">
        <v>0</v>
      </c>
      <c r="E154" s="30">
        <f t="shared" si="7"/>
        <v>203</v>
      </c>
      <c r="F154" s="27">
        <f t="shared" si="9"/>
        <v>12.571428571428571</v>
      </c>
    </row>
    <row r="155" spans="1:6" x14ac:dyDescent="0.35">
      <c r="A155" s="31">
        <v>44053</v>
      </c>
      <c r="B155" s="30">
        <v>14</v>
      </c>
      <c r="C155" s="185">
        <f t="shared" si="8"/>
        <v>8554</v>
      </c>
      <c r="D155" s="30">
        <v>0</v>
      </c>
      <c r="E155" s="30">
        <f t="shared" si="7"/>
        <v>203</v>
      </c>
      <c r="F155" s="27">
        <f t="shared" si="9"/>
        <v>13.428571428571429</v>
      </c>
    </row>
    <row r="156" spans="1:6" x14ac:dyDescent="0.35">
      <c r="A156" s="31">
        <v>44054</v>
      </c>
      <c r="B156" s="30">
        <v>14</v>
      </c>
      <c r="C156" s="185">
        <f t="shared" si="8"/>
        <v>8568</v>
      </c>
      <c r="D156" s="30">
        <v>0</v>
      </c>
      <c r="E156" s="30">
        <f t="shared" si="7"/>
        <v>203</v>
      </c>
      <c r="F156" s="27">
        <f t="shared" si="9"/>
        <v>13.428571428571429</v>
      </c>
    </row>
    <row r="157" spans="1:6" x14ac:dyDescent="0.35">
      <c r="A157" s="31">
        <v>44055</v>
      </c>
      <c r="B157" s="30">
        <v>20</v>
      </c>
      <c r="C157" s="185">
        <f t="shared" si="8"/>
        <v>8588</v>
      </c>
      <c r="D157" s="30">
        <v>0</v>
      </c>
      <c r="E157" s="30">
        <f t="shared" si="7"/>
        <v>203</v>
      </c>
      <c r="F157" s="27">
        <f t="shared" si="9"/>
        <v>14.285714285714286</v>
      </c>
    </row>
    <row r="158" spans="1:6" x14ac:dyDescent="0.35">
      <c r="A158" s="31">
        <v>44056</v>
      </c>
      <c r="B158" s="30">
        <v>12</v>
      </c>
      <c r="C158" s="185">
        <f t="shared" si="8"/>
        <v>8600</v>
      </c>
      <c r="D158" s="30">
        <v>0</v>
      </c>
      <c r="E158" s="30">
        <f t="shared" si="7"/>
        <v>203</v>
      </c>
      <c r="F158" s="27">
        <f t="shared" si="9"/>
        <v>13.857142857142858</v>
      </c>
    </row>
    <row r="159" spans="1:6" x14ac:dyDescent="0.35">
      <c r="A159" s="31">
        <v>44057</v>
      </c>
      <c r="B159" s="30">
        <v>14</v>
      </c>
      <c r="C159" s="185">
        <f t="shared" si="8"/>
        <v>8614</v>
      </c>
      <c r="D159" s="30">
        <v>0</v>
      </c>
      <c r="E159" s="30">
        <f t="shared" si="7"/>
        <v>203</v>
      </c>
      <c r="F159" s="27">
        <f t="shared" si="9"/>
        <v>13.714285714285714</v>
      </c>
    </row>
    <row r="160" spans="1:6" x14ac:dyDescent="0.35">
      <c r="A160" s="31">
        <v>44058</v>
      </c>
      <c r="B160" s="30">
        <v>13</v>
      </c>
      <c r="C160" s="185">
        <f t="shared" si="8"/>
        <v>8627</v>
      </c>
      <c r="D160" s="30">
        <v>0</v>
      </c>
      <c r="E160" s="30">
        <f t="shared" si="7"/>
        <v>203</v>
      </c>
      <c r="F160" s="27">
        <f t="shared" si="9"/>
        <v>13.714285714285714</v>
      </c>
    </row>
    <row r="161" spans="1:6" x14ac:dyDescent="0.35">
      <c r="A161" s="31">
        <v>44059</v>
      </c>
      <c r="B161" s="30">
        <v>13</v>
      </c>
      <c r="C161" s="185">
        <f t="shared" si="8"/>
        <v>8640</v>
      </c>
      <c r="D161" s="30">
        <v>0</v>
      </c>
      <c r="E161" s="30">
        <f t="shared" si="7"/>
        <v>203</v>
      </c>
      <c r="F161" s="27">
        <f t="shared" si="9"/>
        <v>14.285714285714286</v>
      </c>
    </row>
    <row r="162" spans="1:6" x14ac:dyDescent="0.35">
      <c r="A162" s="31">
        <v>44060</v>
      </c>
      <c r="B162" s="30">
        <v>15</v>
      </c>
      <c r="C162" s="185">
        <f t="shared" si="8"/>
        <v>8655</v>
      </c>
      <c r="D162" s="30">
        <v>0</v>
      </c>
      <c r="E162" s="30">
        <f t="shared" si="7"/>
        <v>203</v>
      </c>
      <c r="F162" s="27">
        <f t="shared" si="9"/>
        <v>14.428571428571429</v>
      </c>
    </row>
    <row r="163" spans="1:6" x14ac:dyDescent="0.35">
      <c r="A163" s="31">
        <v>44061</v>
      </c>
      <c r="B163" s="30">
        <v>12</v>
      </c>
      <c r="C163" s="185">
        <f t="shared" si="8"/>
        <v>8667</v>
      </c>
      <c r="D163" s="30">
        <v>0</v>
      </c>
      <c r="E163" s="30">
        <f t="shared" si="7"/>
        <v>203</v>
      </c>
      <c r="F163" s="27">
        <f t="shared" si="9"/>
        <v>14.142857142857142</v>
      </c>
    </row>
    <row r="164" spans="1:6" x14ac:dyDescent="0.35">
      <c r="A164" s="31">
        <v>44062</v>
      </c>
      <c r="B164" s="30">
        <v>16</v>
      </c>
      <c r="C164" s="185">
        <f t="shared" si="8"/>
        <v>8683</v>
      </c>
      <c r="D164" s="30">
        <v>0</v>
      </c>
      <c r="E164" s="30">
        <f t="shared" si="7"/>
        <v>203</v>
      </c>
      <c r="F164" s="27">
        <f t="shared" si="9"/>
        <v>13.571428571428571</v>
      </c>
    </row>
    <row r="165" spans="1:6" x14ac:dyDescent="0.35">
      <c r="A165" s="31">
        <v>44063</v>
      </c>
      <c r="B165" s="30">
        <v>16</v>
      </c>
      <c r="C165" s="185">
        <f t="shared" si="8"/>
        <v>8699</v>
      </c>
      <c r="D165" s="30">
        <v>0</v>
      </c>
      <c r="E165" s="30">
        <f t="shared" si="7"/>
        <v>203</v>
      </c>
      <c r="F165" s="27">
        <f t="shared" si="9"/>
        <v>14.142857142857142</v>
      </c>
    </row>
    <row r="166" spans="1:6" x14ac:dyDescent="0.35">
      <c r="A166" s="31">
        <v>44064</v>
      </c>
      <c r="B166" s="30">
        <v>16</v>
      </c>
      <c r="C166" s="185">
        <f t="shared" si="8"/>
        <v>8715</v>
      </c>
      <c r="D166" s="30">
        <v>0</v>
      </c>
      <c r="E166" s="30">
        <f t="shared" si="7"/>
        <v>203</v>
      </c>
      <c r="F166" s="27">
        <f t="shared" si="9"/>
        <v>14.428571428571429</v>
      </c>
    </row>
    <row r="167" spans="1:6" x14ac:dyDescent="0.35">
      <c r="A167" s="31">
        <v>44065</v>
      </c>
      <c r="B167" s="30">
        <v>16</v>
      </c>
      <c r="C167" s="185">
        <f t="shared" si="8"/>
        <v>8731</v>
      </c>
      <c r="D167" s="30">
        <v>0</v>
      </c>
      <c r="E167" s="30">
        <f t="shared" si="7"/>
        <v>203</v>
      </c>
      <c r="F167" s="27">
        <f t="shared" si="9"/>
        <v>14.857142857142858</v>
      </c>
    </row>
    <row r="168" spans="1:6" x14ac:dyDescent="0.35">
      <c r="A168" s="31">
        <v>44066</v>
      </c>
      <c r="B168" s="30">
        <v>15</v>
      </c>
      <c r="C168" s="185">
        <f t="shared" si="8"/>
        <v>8746</v>
      </c>
      <c r="D168" s="30">
        <v>0</v>
      </c>
      <c r="E168" s="30">
        <f t="shared" si="7"/>
        <v>203</v>
      </c>
      <c r="F168" s="27">
        <f t="shared" si="9"/>
        <v>15.142857142857142</v>
      </c>
    </row>
    <row r="169" spans="1:6" x14ac:dyDescent="0.35">
      <c r="A169" s="31">
        <v>44067</v>
      </c>
      <c r="B169" s="30">
        <v>16</v>
      </c>
      <c r="C169" s="185">
        <f t="shared" si="8"/>
        <v>8762</v>
      </c>
      <c r="D169" s="30">
        <v>1</v>
      </c>
      <c r="E169" s="30">
        <f t="shared" si="7"/>
        <v>204</v>
      </c>
      <c r="F169" s="27">
        <f t="shared" si="9"/>
        <v>15.285714285714286</v>
      </c>
    </row>
    <row r="170" spans="1:6" x14ac:dyDescent="0.35">
      <c r="A170" s="31">
        <v>44068</v>
      </c>
      <c r="B170" s="30">
        <v>17</v>
      </c>
      <c r="C170" s="185">
        <f t="shared" si="8"/>
        <v>8779</v>
      </c>
      <c r="D170" s="30">
        <v>0</v>
      </c>
      <c r="E170" s="30">
        <f t="shared" si="7"/>
        <v>204</v>
      </c>
      <c r="F170" s="27">
        <f t="shared" si="9"/>
        <v>16</v>
      </c>
    </row>
    <row r="171" spans="1:6" x14ac:dyDescent="0.35">
      <c r="A171" s="31">
        <v>44069</v>
      </c>
      <c r="B171" s="30">
        <v>14</v>
      </c>
      <c r="C171" s="185">
        <f t="shared" si="8"/>
        <v>8793</v>
      </c>
      <c r="D171" s="30">
        <v>0</v>
      </c>
      <c r="E171" s="30">
        <f t="shared" si="7"/>
        <v>204</v>
      </c>
      <c r="F171" s="27">
        <f t="shared" si="9"/>
        <v>15.714285714285714</v>
      </c>
    </row>
    <row r="172" spans="1:6" x14ac:dyDescent="0.35">
      <c r="A172" s="31">
        <v>44070</v>
      </c>
      <c r="B172" s="30">
        <v>11</v>
      </c>
      <c r="C172" s="185">
        <f t="shared" si="8"/>
        <v>8804</v>
      </c>
      <c r="D172" s="30">
        <v>0</v>
      </c>
      <c r="E172" s="30">
        <f t="shared" si="7"/>
        <v>204</v>
      </c>
      <c r="F172" s="27">
        <f t="shared" si="9"/>
        <v>15</v>
      </c>
    </row>
    <row r="173" spans="1:6" x14ac:dyDescent="0.35">
      <c r="A173" s="31">
        <v>44071</v>
      </c>
      <c r="B173" s="30">
        <v>15</v>
      </c>
      <c r="C173" s="185">
        <f t="shared" si="8"/>
        <v>8819</v>
      </c>
      <c r="D173" s="30">
        <v>0</v>
      </c>
      <c r="E173" s="30">
        <f t="shared" si="7"/>
        <v>204</v>
      </c>
      <c r="F173" s="27">
        <f t="shared" si="9"/>
        <v>14.857142857142858</v>
      </c>
    </row>
    <row r="174" spans="1:6" x14ac:dyDescent="0.35">
      <c r="A174" s="31">
        <v>44072</v>
      </c>
      <c r="B174" s="30">
        <v>17</v>
      </c>
      <c r="C174" s="185">
        <f t="shared" si="8"/>
        <v>8836</v>
      </c>
      <c r="D174" s="30">
        <v>0</v>
      </c>
      <c r="E174" s="30">
        <f t="shared" si="7"/>
        <v>204</v>
      </c>
      <c r="F174" s="27">
        <f t="shared" si="9"/>
        <v>15</v>
      </c>
    </row>
    <row r="175" spans="1:6" x14ac:dyDescent="0.35">
      <c r="A175" s="31">
        <v>44073</v>
      </c>
      <c r="B175" s="30">
        <v>16</v>
      </c>
      <c r="C175" s="185">
        <f t="shared" si="8"/>
        <v>8852</v>
      </c>
      <c r="D175" s="30">
        <v>0</v>
      </c>
      <c r="E175" s="30">
        <f t="shared" si="7"/>
        <v>204</v>
      </c>
      <c r="F175" s="27">
        <f t="shared" si="9"/>
        <v>15.142857142857142</v>
      </c>
    </row>
    <row r="176" spans="1:6" x14ac:dyDescent="0.35">
      <c r="A176" s="31">
        <v>44074</v>
      </c>
      <c r="B176" s="30">
        <v>12</v>
      </c>
      <c r="C176" s="185">
        <f t="shared" si="8"/>
        <v>8864</v>
      </c>
      <c r="D176" s="30">
        <v>0</v>
      </c>
      <c r="E176" s="30">
        <f t="shared" si="7"/>
        <v>204</v>
      </c>
      <c r="F176" s="27">
        <f t="shared" si="9"/>
        <v>14.571428571428571</v>
      </c>
    </row>
    <row r="177" spans="1:6" x14ac:dyDescent="0.35">
      <c r="A177" s="31">
        <v>44075</v>
      </c>
      <c r="B177" s="30">
        <v>16</v>
      </c>
      <c r="C177" s="185">
        <f t="shared" si="8"/>
        <v>8880</v>
      </c>
      <c r="D177" s="30">
        <v>0</v>
      </c>
      <c r="E177" s="30">
        <f t="shared" si="7"/>
        <v>204</v>
      </c>
      <c r="F177" s="27">
        <f t="shared" si="9"/>
        <v>14.428571428571429</v>
      </c>
    </row>
    <row r="178" spans="1:6" x14ac:dyDescent="0.35">
      <c r="A178" s="31">
        <v>44076</v>
      </c>
      <c r="B178" s="30">
        <v>17</v>
      </c>
      <c r="C178" s="185">
        <f t="shared" si="8"/>
        <v>8897</v>
      </c>
      <c r="D178" s="30">
        <v>0</v>
      </c>
      <c r="E178" s="30">
        <f t="shared" si="7"/>
        <v>204</v>
      </c>
      <c r="F178" s="27">
        <f t="shared" si="9"/>
        <v>14.857142857142858</v>
      </c>
    </row>
    <row r="179" spans="1:6" x14ac:dyDescent="0.35">
      <c r="A179" s="31">
        <v>44077</v>
      </c>
      <c r="B179" s="30">
        <v>11</v>
      </c>
      <c r="C179" s="185">
        <f t="shared" si="8"/>
        <v>8908</v>
      </c>
      <c r="D179" s="30">
        <v>0</v>
      </c>
      <c r="E179" s="30">
        <f t="shared" si="7"/>
        <v>204</v>
      </c>
      <c r="F179" s="27">
        <f t="shared" si="9"/>
        <v>14.857142857142858</v>
      </c>
    </row>
    <row r="180" spans="1:6" x14ac:dyDescent="0.35">
      <c r="A180" s="31">
        <v>44078</v>
      </c>
      <c r="B180" s="30">
        <v>9</v>
      </c>
      <c r="C180" s="185">
        <f t="shared" si="8"/>
        <v>8917</v>
      </c>
      <c r="D180" s="30">
        <v>1</v>
      </c>
      <c r="E180" s="30">
        <f t="shared" si="7"/>
        <v>205</v>
      </c>
      <c r="F180" s="27">
        <f t="shared" si="9"/>
        <v>14</v>
      </c>
    </row>
    <row r="181" spans="1:6" x14ac:dyDescent="0.35">
      <c r="A181" s="31">
        <v>44079</v>
      </c>
      <c r="B181" s="30">
        <v>12</v>
      </c>
      <c r="C181" s="185">
        <f t="shared" si="8"/>
        <v>8929</v>
      </c>
      <c r="D181" s="30">
        <v>0</v>
      </c>
      <c r="E181" s="30">
        <f t="shared" si="7"/>
        <v>205</v>
      </c>
      <c r="F181" s="27">
        <f t="shared" si="9"/>
        <v>13.285714285714286</v>
      </c>
    </row>
    <row r="182" spans="1:6" x14ac:dyDescent="0.35">
      <c r="A182" s="31">
        <v>44080</v>
      </c>
      <c r="B182" s="30">
        <v>8</v>
      </c>
      <c r="C182" s="185">
        <f t="shared" si="8"/>
        <v>8937</v>
      </c>
      <c r="D182" s="30">
        <v>0</v>
      </c>
      <c r="E182" s="30">
        <f t="shared" si="7"/>
        <v>205</v>
      </c>
      <c r="F182" s="27">
        <f t="shared" si="9"/>
        <v>12.142857142857142</v>
      </c>
    </row>
    <row r="183" spans="1:6" x14ac:dyDescent="0.35">
      <c r="A183" s="31">
        <v>44081</v>
      </c>
      <c r="B183" s="30">
        <v>8</v>
      </c>
      <c r="C183" s="185">
        <f t="shared" si="8"/>
        <v>8945</v>
      </c>
      <c r="D183" s="30">
        <v>1</v>
      </c>
      <c r="E183" s="30">
        <f t="shared" si="7"/>
        <v>206</v>
      </c>
      <c r="F183" s="27">
        <f t="shared" si="9"/>
        <v>11.571428571428571</v>
      </c>
    </row>
    <row r="184" spans="1:6" x14ac:dyDescent="0.35">
      <c r="A184" s="31">
        <v>44082</v>
      </c>
      <c r="B184" s="30">
        <v>14</v>
      </c>
      <c r="C184" s="185">
        <f t="shared" si="8"/>
        <v>8959</v>
      </c>
      <c r="D184" s="30">
        <v>0</v>
      </c>
      <c r="E184" s="30">
        <f t="shared" si="7"/>
        <v>206</v>
      </c>
      <c r="F184" s="27">
        <f t="shared" si="9"/>
        <v>11.285714285714286</v>
      </c>
    </row>
    <row r="185" spans="1:6" x14ac:dyDescent="0.35">
      <c r="A185" s="31">
        <v>44083</v>
      </c>
      <c r="B185" s="30">
        <v>12</v>
      </c>
      <c r="C185" s="185">
        <f t="shared" si="8"/>
        <v>8971</v>
      </c>
      <c r="D185" s="30">
        <v>0</v>
      </c>
      <c r="E185" s="30">
        <f t="shared" si="7"/>
        <v>206</v>
      </c>
      <c r="F185" s="27">
        <f t="shared" si="9"/>
        <v>10.571428571428571</v>
      </c>
    </row>
    <row r="186" spans="1:6" x14ac:dyDescent="0.35">
      <c r="A186" s="31">
        <v>44084</v>
      </c>
      <c r="B186" s="30">
        <v>20</v>
      </c>
      <c r="C186" s="185">
        <f t="shared" si="8"/>
        <v>8991</v>
      </c>
      <c r="D186" s="30">
        <v>1</v>
      </c>
      <c r="E186" s="30">
        <f t="shared" si="7"/>
        <v>207</v>
      </c>
      <c r="F186" s="27">
        <f t="shared" si="9"/>
        <v>11.857142857142858</v>
      </c>
    </row>
    <row r="187" spans="1:6" x14ac:dyDescent="0.35">
      <c r="A187" s="31">
        <v>44085</v>
      </c>
      <c r="B187" s="30">
        <v>12</v>
      </c>
      <c r="C187" s="185">
        <f t="shared" si="8"/>
        <v>9003</v>
      </c>
      <c r="D187" s="30">
        <v>0</v>
      </c>
      <c r="E187" s="30">
        <f t="shared" si="7"/>
        <v>207</v>
      </c>
      <c r="F187" s="27">
        <f t="shared" si="9"/>
        <v>12.285714285714286</v>
      </c>
    </row>
    <row r="188" spans="1:6" x14ac:dyDescent="0.35">
      <c r="A188" s="31">
        <v>44086</v>
      </c>
      <c r="B188" s="30">
        <v>8</v>
      </c>
      <c r="C188" s="185">
        <f t="shared" si="8"/>
        <v>9011</v>
      </c>
      <c r="D188" s="30">
        <v>0</v>
      </c>
      <c r="E188" s="30">
        <f t="shared" si="7"/>
        <v>207</v>
      </c>
      <c r="F188" s="27">
        <f t="shared" si="9"/>
        <v>11.714285714285714</v>
      </c>
    </row>
    <row r="189" spans="1:6" x14ac:dyDescent="0.35">
      <c r="A189" s="31">
        <v>44087</v>
      </c>
      <c r="B189" s="30">
        <v>11</v>
      </c>
      <c r="C189" s="185">
        <f t="shared" si="8"/>
        <v>9022</v>
      </c>
      <c r="D189" s="30">
        <v>0</v>
      </c>
      <c r="E189" s="30">
        <f t="shared" si="7"/>
        <v>207</v>
      </c>
      <c r="F189" s="27">
        <f t="shared" si="9"/>
        <v>12.142857142857142</v>
      </c>
    </row>
    <row r="190" spans="1:6" x14ac:dyDescent="0.35">
      <c r="A190" s="31">
        <v>44088</v>
      </c>
      <c r="B190" s="30">
        <v>16</v>
      </c>
      <c r="C190" s="185">
        <f t="shared" si="8"/>
        <v>9038</v>
      </c>
      <c r="D190" s="30">
        <v>1</v>
      </c>
      <c r="E190" s="30">
        <f t="shared" si="7"/>
        <v>208</v>
      </c>
      <c r="F190" s="27">
        <f t="shared" si="9"/>
        <v>13.285714285714286</v>
      </c>
    </row>
    <row r="191" spans="1:6" x14ac:dyDescent="0.35">
      <c r="A191" s="31">
        <v>44089</v>
      </c>
      <c r="B191" s="30">
        <v>14</v>
      </c>
      <c r="C191" s="185">
        <f t="shared" si="8"/>
        <v>9052</v>
      </c>
      <c r="D191" s="30">
        <v>0</v>
      </c>
      <c r="E191" s="30">
        <f t="shared" si="7"/>
        <v>208</v>
      </c>
      <c r="F191" s="27">
        <f t="shared" si="9"/>
        <v>13.285714285714286</v>
      </c>
    </row>
    <row r="192" spans="1:6" x14ac:dyDescent="0.35">
      <c r="A192" s="31">
        <v>44090</v>
      </c>
      <c r="B192" s="30">
        <v>21</v>
      </c>
      <c r="C192" s="185">
        <f t="shared" si="8"/>
        <v>9073</v>
      </c>
      <c r="D192" s="30">
        <v>0</v>
      </c>
      <c r="E192" s="30">
        <f t="shared" si="7"/>
        <v>208</v>
      </c>
      <c r="F192" s="27">
        <f t="shared" si="9"/>
        <v>14.571428571428571</v>
      </c>
    </row>
    <row r="193" spans="1:6" x14ac:dyDescent="0.35">
      <c r="A193" s="31">
        <v>44091</v>
      </c>
      <c r="B193" s="30">
        <v>14</v>
      </c>
      <c r="C193" s="185">
        <f t="shared" si="8"/>
        <v>9087</v>
      </c>
      <c r="D193" s="30">
        <v>0</v>
      </c>
      <c r="E193" s="30">
        <f t="shared" si="7"/>
        <v>208</v>
      </c>
      <c r="F193" s="27">
        <f t="shared" si="9"/>
        <v>13.714285714285714</v>
      </c>
    </row>
    <row r="194" spans="1:6" x14ac:dyDescent="0.35">
      <c r="A194" s="31">
        <v>44092</v>
      </c>
      <c r="B194" s="30">
        <v>12</v>
      </c>
      <c r="C194" s="185">
        <f t="shared" si="8"/>
        <v>9099</v>
      </c>
      <c r="D194" s="30">
        <v>0</v>
      </c>
      <c r="E194" s="30">
        <f t="shared" si="7"/>
        <v>208</v>
      </c>
      <c r="F194" s="27">
        <f t="shared" si="9"/>
        <v>13.714285714285714</v>
      </c>
    </row>
    <row r="195" spans="1:6" x14ac:dyDescent="0.35">
      <c r="A195" s="31">
        <v>44093</v>
      </c>
      <c r="B195" s="30">
        <v>11</v>
      </c>
      <c r="C195" s="185">
        <f t="shared" si="8"/>
        <v>9110</v>
      </c>
      <c r="D195" s="30">
        <v>2</v>
      </c>
      <c r="E195" s="30">
        <f t="shared" si="7"/>
        <v>210</v>
      </c>
      <c r="F195" s="27">
        <f t="shared" si="9"/>
        <v>14.142857142857142</v>
      </c>
    </row>
    <row r="196" spans="1:6" x14ac:dyDescent="0.35">
      <c r="A196" s="31">
        <v>44094</v>
      </c>
      <c r="B196" s="30">
        <v>15</v>
      </c>
      <c r="C196" s="185">
        <f t="shared" si="8"/>
        <v>9125</v>
      </c>
      <c r="D196" s="30">
        <v>0</v>
      </c>
      <c r="E196" s="30">
        <f t="shared" ref="E196:E259" si="10">D196+E195</f>
        <v>210</v>
      </c>
      <c r="F196" s="27">
        <f t="shared" si="9"/>
        <v>14.714285714285714</v>
      </c>
    </row>
    <row r="197" spans="1:6" x14ac:dyDescent="0.35">
      <c r="A197" s="31">
        <v>44095</v>
      </c>
      <c r="B197" s="30">
        <v>17</v>
      </c>
      <c r="C197" s="185">
        <f t="shared" si="8"/>
        <v>9142</v>
      </c>
      <c r="D197" s="30">
        <v>0</v>
      </c>
      <c r="E197" s="30">
        <f t="shared" si="10"/>
        <v>210</v>
      </c>
      <c r="F197" s="27">
        <f t="shared" si="9"/>
        <v>14.857142857142858</v>
      </c>
    </row>
    <row r="198" spans="1:6" x14ac:dyDescent="0.35">
      <c r="A198" s="31">
        <v>44096</v>
      </c>
      <c r="B198" s="30">
        <v>5</v>
      </c>
      <c r="C198" s="185">
        <f t="shared" si="8"/>
        <v>9147</v>
      </c>
      <c r="D198" s="30">
        <v>0</v>
      </c>
      <c r="E198" s="30">
        <f t="shared" si="10"/>
        <v>210</v>
      </c>
      <c r="F198" s="27">
        <f t="shared" si="9"/>
        <v>13.571428571428571</v>
      </c>
    </row>
    <row r="199" spans="1:6" x14ac:dyDescent="0.35">
      <c r="A199" s="31">
        <v>44097</v>
      </c>
      <c r="B199" s="30">
        <v>13</v>
      </c>
      <c r="C199" s="185">
        <f t="shared" si="8"/>
        <v>9160</v>
      </c>
      <c r="D199" s="30">
        <v>0</v>
      </c>
      <c r="E199" s="30">
        <f t="shared" si="10"/>
        <v>210</v>
      </c>
      <c r="F199" s="27">
        <f t="shared" si="9"/>
        <v>12.428571428571429</v>
      </c>
    </row>
    <row r="200" spans="1:6" x14ac:dyDescent="0.35">
      <c r="A200" s="31">
        <v>44098</v>
      </c>
      <c r="B200" s="30">
        <v>13</v>
      </c>
      <c r="C200" s="185">
        <f t="shared" si="8"/>
        <v>9173</v>
      </c>
      <c r="D200" s="30">
        <v>0</v>
      </c>
      <c r="E200" s="30">
        <f t="shared" si="10"/>
        <v>210</v>
      </c>
      <c r="F200" s="27">
        <f t="shared" si="9"/>
        <v>12.285714285714286</v>
      </c>
    </row>
    <row r="201" spans="1:6" x14ac:dyDescent="0.35">
      <c r="A201" s="31">
        <v>44099</v>
      </c>
      <c r="B201" s="30">
        <v>17</v>
      </c>
      <c r="C201" s="185">
        <f t="shared" si="8"/>
        <v>9190</v>
      </c>
      <c r="D201" s="30">
        <v>0</v>
      </c>
      <c r="E201" s="30">
        <f t="shared" si="10"/>
        <v>210</v>
      </c>
      <c r="F201" s="27">
        <f t="shared" si="9"/>
        <v>13</v>
      </c>
    </row>
    <row r="202" spans="1:6" x14ac:dyDescent="0.35">
      <c r="A202" s="31">
        <v>44100</v>
      </c>
      <c r="B202" s="30">
        <v>21</v>
      </c>
      <c r="C202" s="185">
        <f t="shared" si="8"/>
        <v>9211</v>
      </c>
      <c r="D202" s="30">
        <v>0</v>
      </c>
      <c r="E202" s="30">
        <f t="shared" si="10"/>
        <v>210</v>
      </c>
      <c r="F202" s="27">
        <f t="shared" si="9"/>
        <v>14.428571428571429</v>
      </c>
    </row>
    <row r="203" spans="1:6" x14ac:dyDescent="0.35">
      <c r="A203" s="31">
        <v>44101</v>
      </c>
      <c r="B203" s="30">
        <v>14</v>
      </c>
      <c r="C203" s="185">
        <f t="shared" ref="C203:C266" si="11">B203+C202</f>
        <v>9225</v>
      </c>
      <c r="D203" s="30">
        <v>0</v>
      </c>
      <c r="E203" s="30">
        <f t="shared" si="10"/>
        <v>210</v>
      </c>
      <c r="F203" s="27">
        <f t="shared" si="9"/>
        <v>14.285714285714286</v>
      </c>
    </row>
    <row r="204" spans="1:6" x14ac:dyDescent="0.35">
      <c r="A204" s="31">
        <v>44102</v>
      </c>
      <c r="B204" s="30">
        <v>19</v>
      </c>
      <c r="C204" s="185">
        <f t="shared" si="11"/>
        <v>9244</v>
      </c>
      <c r="D204" s="30">
        <v>1</v>
      </c>
      <c r="E204" s="30">
        <f t="shared" si="10"/>
        <v>211</v>
      </c>
      <c r="F204" s="27">
        <f t="shared" si="9"/>
        <v>14.571428571428571</v>
      </c>
    </row>
    <row r="205" spans="1:6" x14ac:dyDescent="0.35">
      <c r="A205" s="31">
        <v>44103</v>
      </c>
      <c r="B205" s="30">
        <v>13</v>
      </c>
      <c r="C205" s="185">
        <f t="shared" si="11"/>
        <v>9257</v>
      </c>
      <c r="D205" s="30">
        <v>1</v>
      </c>
      <c r="E205" s="30">
        <f t="shared" si="10"/>
        <v>212</v>
      </c>
      <c r="F205" s="27">
        <f t="shared" si="9"/>
        <v>15.714285714285714</v>
      </c>
    </row>
    <row r="206" spans="1:6" x14ac:dyDescent="0.35">
      <c r="A206" s="31">
        <v>44104</v>
      </c>
      <c r="B206" s="30">
        <v>17</v>
      </c>
      <c r="C206" s="185">
        <f t="shared" si="11"/>
        <v>9274</v>
      </c>
      <c r="D206" s="30">
        <v>0</v>
      </c>
      <c r="E206" s="30">
        <f t="shared" si="10"/>
        <v>212</v>
      </c>
      <c r="F206" s="27">
        <f t="shared" si="9"/>
        <v>16.285714285714285</v>
      </c>
    </row>
    <row r="207" spans="1:6" x14ac:dyDescent="0.35">
      <c r="A207" s="31">
        <v>44105</v>
      </c>
      <c r="B207" s="30">
        <v>14</v>
      </c>
      <c r="C207" s="185">
        <f t="shared" si="11"/>
        <v>9288</v>
      </c>
      <c r="D207" s="30">
        <v>0</v>
      </c>
      <c r="E207" s="30">
        <f t="shared" si="10"/>
        <v>212</v>
      </c>
      <c r="F207" s="27">
        <f t="shared" si="9"/>
        <v>16.428571428571427</v>
      </c>
    </row>
    <row r="208" spans="1:6" x14ac:dyDescent="0.35">
      <c r="A208" s="31">
        <v>44106</v>
      </c>
      <c r="B208" s="30">
        <v>15</v>
      </c>
      <c r="C208" s="185">
        <f t="shared" si="11"/>
        <v>9303</v>
      </c>
      <c r="D208" s="30">
        <v>0</v>
      </c>
      <c r="E208" s="30">
        <f t="shared" si="10"/>
        <v>212</v>
      </c>
      <c r="F208" s="27">
        <f t="shared" ref="F208:F271" si="12">AVERAGE(B202:B208)</f>
        <v>16.142857142857142</v>
      </c>
    </row>
    <row r="209" spans="1:6" x14ac:dyDescent="0.35">
      <c r="A209" s="31">
        <v>44107</v>
      </c>
      <c r="B209" s="30">
        <v>13</v>
      </c>
      <c r="C209" s="185">
        <f t="shared" si="11"/>
        <v>9316</v>
      </c>
      <c r="D209" s="30">
        <v>0</v>
      </c>
      <c r="E209" s="30">
        <f t="shared" si="10"/>
        <v>212</v>
      </c>
      <c r="F209" s="27">
        <f t="shared" si="12"/>
        <v>15</v>
      </c>
    </row>
    <row r="210" spans="1:6" x14ac:dyDescent="0.35">
      <c r="A210" s="31">
        <v>44108</v>
      </c>
      <c r="B210" s="30">
        <v>15</v>
      </c>
      <c r="C210" s="185">
        <f t="shared" si="11"/>
        <v>9331</v>
      </c>
      <c r="D210" s="30">
        <v>0</v>
      </c>
      <c r="E210" s="30">
        <f t="shared" si="10"/>
        <v>212</v>
      </c>
      <c r="F210" s="27">
        <f t="shared" si="12"/>
        <v>15.142857142857142</v>
      </c>
    </row>
    <row r="211" spans="1:6" x14ac:dyDescent="0.35">
      <c r="A211" s="31">
        <v>44109</v>
      </c>
      <c r="B211" s="30">
        <v>10</v>
      </c>
      <c r="C211" s="185">
        <f t="shared" si="11"/>
        <v>9341</v>
      </c>
      <c r="D211" s="30">
        <v>0</v>
      </c>
      <c r="E211" s="30">
        <f t="shared" si="10"/>
        <v>212</v>
      </c>
      <c r="F211" s="27">
        <f t="shared" si="12"/>
        <v>13.857142857142858</v>
      </c>
    </row>
    <row r="212" spans="1:6" x14ac:dyDescent="0.35">
      <c r="A212" s="31">
        <v>44110</v>
      </c>
      <c r="B212" s="30">
        <v>6</v>
      </c>
      <c r="C212" s="185">
        <f t="shared" si="11"/>
        <v>9347</v>
      </c>
      <c r="D212" s="30">
        <v>0</v>
      </c>
      <c r="E212" s="30">
        <f t="shared" si="10"/>
        <v>212</v>
      </c>
      <c r="F212" s="27">
        <f t="shared" si="12"/>
        <v>12.857142857142858</v>
      </c>
    </row>
    <row r="213" spans="1:6" x14ac:dyDescent="0.35">
      <c r="A213" s="31">
        <v>44111</v>
      </c>
      <c r="B213" s="30">
        <v>16</v>
      </c>
      <c r="C213" s="185">
        <f t="shared" si="11"/>
        <v>9363</v>
      </c>
      <c r="D213" s="30">
        <v>0</v>
      </c>
      <c r="E213" s="30">
        <f t="shared" si="10"/>
        <v>212</v>
      </c>
      <c r="F213" s="27">
        <f t="shared" si="12"/>
        <v>12.714285714285714</v>
      </c>
    </row>
    <row r="214" spans="1:6" x14ac:dyDescent="0.35">
      <c r="A214" s="31">
        <v>44112</v>
      </c>
      <c r="B214" s="30">
        <v>14</v>
      </c>
      <c r="C214" s="185">
        <f t="shared" si="11"/>
        <v>9377</v>
      </c>
      <c r="D214" s="30">
        <v>0</v>
      </c>
      <c r="E214" s="30">
        <f t="shared" si="10"/>
        <v>212</v>
      </c>
      <c r="F214" s="27">
        <f t="shared" si="12"/>
        <v>12.714285714285714</v>
      </c>
    </row>
    <row r="215" spans="1:6" x14ac:dyDescent="0.35">
      <c r="A215" s="31">
        <v>44113</v>
      </c>
      <c r="B215" s="30">
        <v>14</v>
      </c>
      <c r="C215" s="185">
        <f t="shared" si="11"/>
        <v>9391</v>
      </c>
      <c r="D215" s="30">
        <v>1</v>
      </c>
      <c r="E215" s="30">
        <f t="shared" si="10"/>
        <v>213</v>
      </c>
      <c r="F215" s="27">
        <f t="shared" si="12"/>
        <v>12.571428571428571</v>
      </c>
    </row>
    <row r="216" spans="1:6" x14ac:dyDescent="0.35">
      <c r="A216" s="31">
        <v>44114</v>
      </c>
      <c r="B216" s="30">
        <v>16</v>
      </c>
      <c r="C216" s="185">
        <f t="shared" si="11"/>
        <v>9407</v>
      </c>
      <c r="D216" s="30">
        <v>1</v>
      </c>
      <c r="E216" s="30">
        <f t="shared" si="10"/>
        <v>214</v>
      </c>
      <c r="F216" s="27">
        <f t="shared" si="12"/>
        <v>13</v>
      </c>
    </row>
    <row r="217" spans="1:6" x14ac:dyDescent="0.35">
      <c r="A217" s="31">
        <v>44115</v>
      </c>
      <c r="B217" s="30">
        <v>17</v>
      </c>
      <c r="C217" s="185">
        <f t="shared" si="11"/>
        <v>9424</v>
      </c>
      <c r="D217" s="30">
        <v>1</v>
      </c>
      <c r="E217" s="30">
        <f t="shared" si="10"/>
        <v>215</v>
      </c>
      <c r="F217" s="27">
        <f t="shared" si="12"/>
        <v>13.285714285714286</v>
      </c>
    </row>
    <row r="218" spans="1:6" x14ac:dyDescent="0.35">
      <c r="A218" s="31">
        <v>44116</v>
      </c>
      <c r="B218" s="30">
        <v>25</v>
      </c>
      <c r="C218" s="185">
        <f t="shared" si="11"/>
        <v>9449</v>
      </c>
      <c r="D218" s="30">
        <v>1</v>
      </c>
      <c r="E218" s="30">
        <f t="shared" si="10"/>
        <v>216</v>
      </c>
      <c r="F218" s="27">
        <f t="shared" si="12"/>
        <v>15.428571428571429</v>
      </c>
    </row>
    <row r="219" spans="1:6" x14ac:dyDescent="0.35">
      <c r="A219" s="31">
        <v>44117</v>
      </c>
      <c r="B219" s="30">
        <v>15</v>
      </c>
      <c r="C219" s="185">
        <f t="shared" si="11"/>
        <v>9464</v>
      </c>
      <c r="D219" s="30">
        <v>0</v>
      </c>
      <c r="E219" s="30">
        <f t="shared" si="10"/>
        <v>216</v>
      </c>
      <c r="F219" s="27">
        <f t="shared" si="12"/>
        <v>16.714285714285715</v>
      </c>
    </row>
    <row r="220" spans="1:6" x14ac:dyDescent="0.35">
      <c r="A220" s="31">
        <v>44118</v>
      </c>
      <c r="B220" s="30">
        <v>24</v>
      </c>
      <c r="C220" s="185">
        <f t="shared" si="11"/>
        <v>9488</v>
      </c>
      <c r="D220" s="30">
        <v>0</v>
      </c>
      <c r="E220" s="30">
        <f t="shared" si="10"/>
        <v>216</v>
      </c>
      <c r="F220" s="27">
        <f t="shared" si="12"/>
        <v>17.857142857142858</v>
      </c>
    </row>
    <row r="221" spans="1:6" x14ac:dyDescent="0.35">
      <c r="A221" s="31">
        <v>44119</v>
      </c>
      <c r="B221" s="30">
        <v>17</v>
      </c>
      <c r="C221" s="185">
        <f t="shared" si="11"/>
        <v>9505</v>
      </c>
      <c r="D221" s="30">
        <v>0</v>
      </c>
      <c r="E221" s="30">
        <f t="shared" si="10"/>
        <v>216</v>
      </c>
      <c r="F221" s="27">
        <f t="shared" si="12"/>
        <v>18.285714285714285</v>
      </c>
    </row>
    <row r="222" spans="1:6" x14ac:dyDescent="0.35">
      <c r="A222" s="31">
        <v>44120</v>
      </c>
      <c r="B222" s="30">
        <v>19</v>
      </c>
      <c r="C222" s="185">
        <f t="shared" si="11"/>
        <v>9524</v>
      </c>
      <c r="D222" s="30">
        <v>0</v>
      </c>
      <c r="E222" s="30">
        <f t="shared" si="10"/>
        <v>216</v>
      </c>
      <c r="F222" s="27">
        <f t="shared" si="12"/>
        <v>19</v>
      </c>
    </row>
    <row r="223" spans="1:6" x14ac:dyDescent="0.35">
      <c r="A223" s="31">
        <v>44121</v>
      </c>
      <c r="B223" s="30">
        <v>19</v>
      </c>
      <c r="C223" s="185">
        <f t="shared" si="11"/>
        <v>9543</v>
      </c>
      <c r="D223" s="30">
        <v>1</v>
      </c>
      <c r="E223" s="30">
        <f t="shared" si="10"/>
        <v>217</v>
      </c>
      <c r="F223" s="27">
        <f t="shared" si="12"/>
        <v>19.428571428571427</v>
      </c>
    </row>
    <row r="224" spans="1:6" x14ac:dyDescent="0.35">
      <c r="A224" s="31">
        <v>44122</v>
      </c>
      <c r="B224" s="30">
        <v>6</v>
      </c>
      <c r="C224" s="185">
        <f t="shared" si="11"/>
        <v>9549</v>
      </c>
      <c r="D224" s="30">
        <v>0</v>
      </c>
      <c r="E224" s="30">
        <f t="shared" si="10"/>
        <v>217</v>
      </c>
      <c r="F224" s="27">
        <f t="shared" si="12"/>
        <v>17.857142857142858</v>
      </c>
    </row>
    <row r="225" spans="1:6" x14ac:dyDescent="0.35">
      <c r="A225" s="31">
        <v>44123</v>
      </c>
      <c r="B225" s="30">
        <v>22</v>
      </c>
      <c r="C225" s="185">
        <f t="shared" si="11"/>
        <v>9571</v>
      </c>
      <c r="D225" s="30">
        <v>0</v>
      </c>
      <c r="E225" s="30">
        <f t="shared" si="10"/>
        <v>217</v>
      </c>
      <c r="F225" s="27">
        <f t="shared" si="12"/>
        <v>17.428571428571427</v>
      </c>
    </row>
    <row r="226" spans="1:6" x14ac:dyDescent="0.35">
      <c r="A226" s="31">
        <v>44124</v>
      </c>
      <c r="B226" s="30">
        <v>23</v>
      </c>
      <c r="C226" s="185">
        <f t="shared" si="11"/>
        <v>9594</v>
      </c>
      <c r="D226" s="30">
        <v>0</v>
      </c>
      <c r="E226" s="30">
        <f t="shared" si="10"/>
        <v>217</v>
      </c>
      <c r="F226" s="27">
        <f t="shared" si="12"/>
        <v>18.571428571428573</v>
      </c>
    </row>
    <row r="227" spans="1:6" x14ac:dyDescent="0.35">
      <c r="A227" s="31">
        <v>44125</v>
      </c>
      <c r="B227" s="30">
        <v>16</v>
      </c>
      <c r="C227" s="185">
        <f t="shared" si="11"/>
        <v>9610</v>
      </c>
      <c r="D227" s="30">
        <v>1</v>
      </c>
      <c r="E227" s="30">
        <f t="shared" si="10"/>
        <v>218</v>
      </c>
      <c r="F227" s="27">
        <f t="shared" si="12"/>
        <v>17.428571428571427</v>
      </c>
    </row>
    <row r="228" spans="1:6" x14ac:dyDescent="0.35">
      <c r="A228" s="31">
        <v>44126</v>
      </c>
      <c r="B228" s="30">
        <v>16</v>
      </c>
      <c r="C228" s="185">
        <f t="shared" si="11"/>
        <v>9626</v>
      </c>
      <c r="D228" s="30">
        <v>0</v>
      </c>
      <c r="E228" s="30">
        <f t="shared" si="10"/>
        <v>218</v>
      </c>
      <c r="F228" s="27">
        <f t="shared" si="12"/>
        <v>17.285714285714285</v>
      </c>
    </row>
    <row r="229" spans="1:6" x14ac:dyDescent="0.35">
      <c r="A229" s="31">
        <v>44127</v>
      </c>
      <c r="B229" s="30">
        <v>21</v>
      </c>
      <c r="C229" s="185">
        <f t="shared" si="11"/>
        <v>9647</v>
      </c>
      <c r="D229" s="30">
        <v>1</v>
      </c>
      <c r="E229" s="30">
        <f t="shared" si="10"/>
        <v>219</v>
      </c>
      <c r="F229" s="27">
        <f t="shared" si="12"/>
        <v>17.571428571428573</v>
      </c>
    </row>
    <row r="230" spans="1:6" x14ac:dyDescent="0.35">
      <c r="A230" s="31">
        <v>44128</v>
      </c>
      <c r="B230" s="30">
        <v>25</v>
      </c>
      <c r="C230" s="185">
        <f t="shared" si="11"/>
        <v>9672</v>
      </c>
      <c r="D230" s="30">
        <v>0</v>
      </c>
      <c r="E230" s="30">
        <f t="shared" si="10"/>
        <v>219</v>
      </c>
      <c r="F230" s="27">
        <f t="shared" si="12"/>
        <v>18.428571428571427</v>
      </c>
    </row>
    <row r="231" spans="1:6" x14ac:dyDescent="0.35">
      <c r="A231" s="31">
        <v>44129</v>
      </c>
      <c r="B231" s="30">
        <v>17</v>
      </c>
      <c r="C231" s="185">
        <f t="shared" si="11"/>
        <v>9689</v>
      </c>
      <c r="D231" s="30">
        <v>0</v>
      </c>
      <c r="E231" s="30">
        <f t="shared" si="10"/>
        <v>219</v>
      </c>
      <c r="F231" s="27">
        <f t="shared" si="12"/>
        <v>20</v>
      </c>
    </row>
    <row r="232" spans="1:6" x14ac:dyDescent="0.35">
      <c r="A232" s="31">
        <v>44130</v>
      </c>
      <c r="B232" s="30">
        <v>26</v>
      </c>
      <c r="C232" s="185">
        <f t="shared" si="11"/>
        <v>9715</v>
      </c>
      <c r="D232" s="30">
        <v>0</v>
      </c>
      <c r="E232" s="30">
        <f t="shared" si="10"/>
        <v>219</v>
      </c>
      <c r="F232" s="27">
        <f t="shared" si="12"/>
        <v>20.571428571428573</v>
      </c>
    </row>
    <row r="233" spans="1:6" x14ac:dyDescent="0.35">
      <c r="A233" s="31">
        <v>44131</v>
      </c>
      <c r="B233" s="30">
        <v>21</v>
      </c>
      <c r="C233" s="185">
        <f t="shared" si="11"/>
        <v>9736</v>
      </c>
      <c r="D233" s="30">
        <v>0</v>
      </c>
      <c r="E233" s="30">
        <f t="shared" si="10"/>
        <v>219</v>
      </c>
      <c r="F233" s="27">
        <f t="shared" si="12"/>
        <v>20.285714285714285</v>
      </c>
    </row>
    <row r="234" spans="1:6" x14ac:dyDescent="0.35">
      <c r="A234" s="31">
        <v>44132</v>
      </c>
      <c r="B234" s="30">
        <v>19</v>
      </c>
      <c r="C234" s="185">
        <f t="shared" si="11"/>
        <v>9755</v>
      </c>
      <c r="D234" s="30">
        <v>1</v>
      </c>
      <c r="E234" s="30">
        <f t="shared" si="10"/>
        <v>220</v>
      </c>
      <c r="F234" s="27">
        <f t="shared" si="12"/>
        <v>20.714285714285715</v>
      </c>
    </row>
    <row r="235" spans="1:6" x14ac:dyDescent="0.35">
      <c r="A235" s="31">
        <v>44133</v>
      </c>
      <c r="B235" s="30">
        <v>19</v>
      </c>
      <c r="C235" s="185">
        <f t="shared" si="11"/>
        <v>9774</v>
      </c>
      <c r="D235" s="30">
        <v>0</v>
      </c>
      <c r="E235" s="30">
        <f t="shared" si="10"/>
        <v>220</v>
      </c>
      <c r="F235" s="27">
        <f t="shared" si="12"/>
        <v>21.142857142857142</v>
      </c>
    </row>
    <row r="236" spans="1:6" x14ac:dyDescent="0.35">
      <c r="A236" s="31">
        <v>44134</v>
      </c>
      <c r="B236" s="30">
        <v>19</v>
      </c>
      <c r="C236" s="185">
        <f t="shared" si="11"/>
        <v>9793</v>
      </c>
      <c r="D236" s="30">
        <v>1</v>
      </c>
      <c r="E236" s="30">
        <f t="shared" si="10"/>
        <v>221</v>
      </c>
      <c r="F236" s="27">
        <f t="shared" si="12"/>
        <v>20.857142857142858</v>
      </c>
    </row>
    <row r="237" spans="1:6" x14ac:dyDescent="0.35">
      <c r="A237" s="31">
        <v>44135</v>
      </c>
      <c r="B237" s="30">
        <v>12</v>
      </c>
      <c r="C237" s="185">
        <f t="shared" si="11"/>
        <v>9805</v>
      </c>
      <c r="D237" s="30">
        <v>0</v>
      </c>
      <c r="E237" s="30">
        <f t="shared" si="10"/>
        <v>221</v>
      </c>
      <c r="F237" s="27">
        <f t="shared" si="12"/>
        <v>19</v>
      </c>
    </row>
    <row r="238" spans="1:6" x14ac:dyDescent="0.35">
      <c r="A238" s="31">
        <v>44136</v>
      </c>
      <c r="B238" s="30">
        <v>20</v>
      </c>
      <c r="C238" s="185">
        <f t="shared" si="11"/>
        <v>9825</v>
      </c>
      <c r="D238" s="30">
        <v>0</v>
      </c>
      <c r="E238" s="30">
        <f t="shared" si="10"/>
        <v>221</v>
      </c>
      <c r="F238" s="27">
        <f t="shared" si="12"/>
        <v>19.428571428571427</v>
      </c>
    </row>
    <row r="239" spans="1:6" x14ac:dyDescent="0.35">
      <c r="A239" s="31">
        <v>44137</v>
      </c>
      <c r="B239" s="30">
        <v>24</v>
      </c>
      <c r="C239" s="185">
        <f t="shared" si="11"/>
        <v>9849</v>
      </c>
      <c r="D239" s="30">
        <v>0</v>
      </c>
      <c r="E239" s="30">
        <f t="shared" si="10"/>
        <v>221</v>
      </c>
      <c r="F239" s="27">
        <f t="shared" si="12"/>
        <v>19.142857142857142</v>
      </c>
    </row>
    <row r="240" spans="1:6" x14ac:dyDescent="0.35">
      <c r="A240" s="31">
        <v>44138</v>
      </c>
      <c r="B240" s="30">
        <v>16</v>
      </c>
      <c r="C240" s="185">
        <f t="shared" si="11"/>
        <v>9865</v>
      </c>
      <c r="D240" s="30">
        <v>0</v>
      </c>
      <c r="E240" s="30">
        <f t="shared" si="10"/>
        <v>221</v>
      </c>
      <c r="F240" s="27">
        <f t="shared" si="12"/>
        <v>18.428571428571427</v>
      </c>
    </row>
    <row r="241" spans="1:6" x14ac:dyDescent="0.35">
      <c r="A241" s="31">
        <v>44139</v>
      </c>
      <c r="B241" s="30">
        <v>29</v>
      </c>
      <c r="C241" s="185">
        <f t="shared" si="11"/>
        <v>9894</v>
      </c>
      <c r="D241" s="30">
        <v>0</v>
      </c>
      <c r="E241" s="30">
        <f t="shared" si="10"/>
        <v>221</v>
      </c>
      <c r="F241" s="27">
        <f t="shared" si="12"/>
        <v>19.857142857142858</v>
      </c>
    </row>
    <row r="242" spans="1:6" x14ac:dyDescent="0.35">
      <c r="A242" s="31">
        <v>44140</v>
      </c>
      <c r="B242" s="30">
        <v>24</v>
      </c>
      <c r="C242" s="185">
        <f t="shared" si="11"/>
        <v>9918</v>
      </c>
      <c r="D242" s="30">
        <v>0</v>
      </c>
      <c r="E242" s="30">
        <f t="shared" si="10"/>
        <v>221</v>
      </c>
      <c r="F242" s="27">
        <f t="shared" si="12"/>
        <v>20.571428571428573</v>
      </c>
    </row>
    <row r="243" spans="1:6" x14ac:dyDescent="0.35">
      <c r="A243" s="31">
        <v>44141</v>
      </c>
      <c r="B243" s="30">
        <v>13</v>
      </c>
      <c r="C243" s="185">
        <f t="shared" si="11"/>
        <v>9931</v>
      </c>
      <c r="D243" s="30">
        <v>0</v>
      </c>
      <c r="E243" s="30">
        <f t="shared" si="10"/>
        <v>221</v>
      </c>
      <c r="F243" s="27">
        <f t="shared" si="12"/>
        <v>19.714285714285715</v>
      </c>
    </row>
    <row r="244" spans="1:6" x14ac:dyDescent="0.35">
      <c r="A244" s="31">
        <v>44142</v>
      </c>
      <c r="B244" s="30">
        <v>26</v>
      </c>
      <c r="C244" s="185">
        <f t="shared" si="11"/>
        <v>9957</v>
      </c>
      <c r="D244" s="30">
        <v>1</v>
      </c>
      <c r="E244" s="30">
        <f t="shared" si="10"/>
        <v>222</v>
      </c>
      <c r="F244" s="27">
        <f t="shared" si="12"/>
        <v>21.714285714285715</v>
      </c>
    </row>
    <row r="245" spans="1:6" x14ac:dyDescent="0.35">
      <c r="A245" s="31">
        <v>44143</v>
      </c>
      <c r="B245" s="30">
        <v>20</v>
      </c>
      <c r="C245" s="185">
        <f t="shared" si="11"/>
        <v>9977</v>
      </c>
      <c r="D245" s="30">
        <v>0</v>
      </c>
      <c r="E245" s="30">
        <f t="shared" si="10"/>
        <v>222</v>
      </c>
      <c r="F245" s="27">
        <f t="shared" si="12"/>
        <v>21.714285714285715</v>
      </c>
    </row>
    <row r="246" spans="1:6" x14ac:dyDescent="0.35">
      <c r="A246" s="31">
        <v>44144</v>
      </c>
      <c r="B246" s="30">
        <v>24</v>
      </c>
      <c r="C246" s="185">
        <f t="shared" si="11"/>
        <v>10001</v>
      </c>
      <c r="D246" s="30">
        <v>0</v>
      </c>
      <c r="E246" s="30">
        <f t="shared" si="10"/>
        <v>222</v>
      </c>
      <c r="F246" s="27">
        <f t="shared" si="12"/>
        <v>21.714285714285715</v>
      </c>
    </row>
    <row r="247" spans="1:6" x14ac:dyDescent="0.35">
      <c r="A247" s="31">
        <v>44145</v>
      </c>
      <c r="B247" s="30">
        <v>26</v>
      </c>
      <c r="C247" s="185">
        <f t="shared" si="11"/>
        <v>10027</v>
      </c>
      <c r="D247" s="30">
        <v>0</v>
      </c>
      <c r="E247" s="30">
        <f t="shared" si="10"/>
        <v>222</v>
      </c>
      <c r="F247" s="27">
        <f t="shared" si="12"/>
        <v>23.142857142857142</v>
      </c>
    </row>
    <row r="248" spans="1:6" x14ac:dyDescent="0.35">
      <c r="A248" s="31">
        <v>44146</v>
      </c>
      <c r="B248" s="30">
        <v>32</v>
      </c>
      <c r="C248" s="185">
        <f t="shared" si="11"/>
        <v>10059</v>
      </c>
      <c r="D248" s="30">
        <v>0</v>
      </c>
      <c r="E248" s="30">
        <f t="shared" si="10"/>
        <v>222</v>
      </c>
      <c r="F248" s="27">
        <f t="shared" si="12"/>
        <v>23.571428571428573</v>
      </c>
    </row>
    <row r="249" spans="1:6" x14ac:dyDescent="0.35">
      <c r="A249" s="31">
        <v>44147</v>
      </c>
      <c r="B249" s="30">
        <v>24</v>
      </c>
      <c r="C249" s="185">
        <f t="shared" si="11"/>
        <v>10083</v>
      </c>
      <c r="D249" s="30">
        <v>0</v>
      </c>
      <c r="E249" s="30">
        <f t="shared" si="10"/>
        <v>222</v>
      </c>
      <c r="F249" s="27">
        <f t="shared" si="12"/>
        <v>23.571428571428573</v>
      </c>
    </row>
    <row r="250" spans="1:6" x14ac:dyDescent="0.35">
      <c r="A250" s="31">
        <v>44148</v>
      </c>
      <c r="B250" s="30">
        <v>19</v>
      </c>
      <c r="C250" s="185">
        <f t="shared" si="11"/>
        <v>10102</v>
      </c>
      <c r="D250" s="30">
        <v>3</v>
      </c>
      <c r="E250" s="30">
        <f t="shared" si="10"/>
        <v>225</v>
      </c>
      <c r="F250" s="27">
        <f t="shared" si="12"/>
        <v>24.428571428571427</v>
      </c>
    </row>
    <row r="251" spans="1:6" x14ac:dyDescent="0.35">
      <c r="A251" s="31">
        <v>44149</v>
      </c>
      <c r="B251" s="30">
        <v>27</v>
      </c>
      <c r="C251" s="185">
        <f t="shared" si="11"/>
        <v>10129</v>
      </c>
      <c r="D251" s="30">
        <v>0</v>
      </c>
      <c r="E251" s="30">
        <f t="shared" si="10"/>
        <v>225</v>
      </c>
      <c r="F251" s="27">
        <f t="shared" si="12"/>
        <v>24.571428571428573</v>
      </c>
    </row>
    <row r="252" spans="1:6" x14ac:dyDescent="0.35">
      <c r="A252" s="31">
        <v>44150</v>
      </c>
      <c r="B252" s="30">
        <v>32</v>
      </c>
      <c r="C252" s="185">
        <f t="shared" si="11"/>
        <v>10161</v>
      </c>
      <c r="D252" s="30">
        <v>0</v>
      </c>
      <c r="E252" s="30">
        <f t="shared" si="10"/>
        <v>225</v>
      </c>
      <c r="F252" s="27">
        <f t="shared" si="12"/>
        <v>26.285714285714285</v>
      </c>
    </row>
    <row r="253" spans="1:6" x14ac:dyDescent="0.35">
      <c r="A253" s="31">
        <v>44151</v>
      </c>
      <c r="B253" s="30">
        <v>29</v>
      </c>
      <c r="C253" s="185">
        <f t="shared" si="11"/>
        <v>10190</v>
      </c>
      <c r="D253" s="30">
        <v>0</v>
      </c>
      <c r="E253" s="30">
        <f t="shared" si="10"/>
        <v>225</v>
      </c>
      <c r="F253" s="27">
        <f t="shared" si="12"/>
        <v>27</v>
      </c>
    </row>
    <row r="254" spans="1:6" x14ac:dyDescent="0.35">
      <c r="A254" s="31">
        <v>44152</v>
      </c>
      <c r="B254" s="30">
        <v>24</v>
      </c>
      <c r="C254" s="185">
        <f t="shared" si="11"/>
        <v>10214</v>
      </c>
      <c r="D254" s="30">
        <v>0</v>
      </c>
      <c r="E254" s="30">
        <f t="shared" si="10"/>
        <v>225</v>
      </c>
      <c r="F254" s="27">
        <f t="shared" si="12"/>
        <v>26.714285714285715</v>
      </c>
    </row>
    <row r="255" spans="1:6" x14ac:dyDescent="0.35">
      <c r="A255" s="31">
        <v>44153</v>
      </c>
      <c r="B255" s="30">
        <v>26</v>
      </c>
      <c r="C255" s="185">
        <f t="shared" si="11"/>
        <v>10240</v>
      </c>
      <c r="D255" s="30">
        <v>0</v>
      </c>
      <c r="E255" s="30">
        <f t="shared" si="10"/>
        <v>225</v>
      </c>
      <c r="F255" s="27">
        <f t="shared" si="12"/>
        <v>25.857142857142858</v>
      </c>
    </row>
    <row r="256" spans="1:6" x14ac:dyDescent="0.35">
      <c r="A256" s="31">
        <v>44154</v>
      </c>
      <c r="B256" s="30">
        <v>19</v>
      </c>
      <c r="C256" s="185">
        <f t="shared" si="11"/>
        <v>10259</v>
      </c>
      <c r="D256" s="30">
        <v>0</v>
      </c>
      <c r="E256" s="30">
        <f t="shared" si="10"/>
        <v>225</v>
      </c>
      <c r="F256" s="27">
        <f t="shared" si="12"/>
        <v>25.142857142857142</v>
      </c>
    </row>
    <row r="257" spans="1:6" x14ac:dyDescent="0.35">
      <c r="A257" s="31">
        <v>44155</v>
      </c>
      <c r="B257" s="30">
        <v>31</v>
      </c>
      <c r="C257" s="185">
        <f t="shared" si="11"/>
        <v>10290</v>
      </c>
      <c r="D257" s="30">
        <v>0</v>
      </c>
      <c r="E257" s="30">
        <f t="shared" si="10"/>
        <v>225</v>
      </c>
      <c r="F257" s="27">
        <f t="shared" si="12"/>
        <v>26.857142857142858</v>
      </c>
    </row>
    <row r="258" spans="1:6" x14ac:dyDescent="0.35">
      <c r="A258" s="31">
        <v>44156</v>
      </c>
      <c r="B258" s="30">
        <v>28</v>
      </c>
      <c r="C258" s="185">
        <f t="shared" si="11"/>
        <v>10318</v>
      </c>
      <c r="D258" s="30">
        <v>0</v>
      </c>
      <c r="E258" s="30">
        <f t="shared" si="10"/>
        <v>225</v>
      </c>
      <c r="F258" s="27">
        <f t="shared" si="12"/>
        <v>27</v>
      </c>
    </row>
    <row r="259" spans="1:6" x14ac:dyDescent="0.35">
      <c r="A259" s="31">
        <v>44157</v>
      </c>
      <c r="B259" s="30">
        <v>30</v>
      </c>
      <c r="C259" s="185">
        <f t="shared" si="11"/>
        <v>10348</v>
      </c>
      <c r="D259" s="30">
        <v>1</v>
      </c>
      <c r="E259" s="30">
        <f t="shared" si="10"/>
        <v>226</v>
      </c>
      <c r="F259" s="27">
        <f t="shared" si="12"/>
        <v>26.714285714285715</v>
      </c>
    </row>
    <row r="260" spans="1:6" x14ac:dyDescent="0.35">
      <c r="A260" s="31">
        <v>44158</v>
      </c>
      <c r="B260" s="30">
        <v>35</v>
      </c>
      <c r="C260" s="185">
        <f t="shared" si="11"/>
        <v>10383</v>
      </c>
      <c r="D260" s="30">
        <v>1</v>
      </c>
      <c r="E260" s="30">
        <f t="shared" ref="E260:E297" si="13">D260+E259</f>
        <v>227</v>
      </c>
      <c r="F260" s="27">
        <f t="shared" si="12"/>
        <v>27.571428571428573</v>
      </c>
    </row>
    <row r="261" spans="1:6" x14ac:dyDescent="0.35">
      <c r="A261" s="31">
        <v>44159</v>
      </c>
      <c r="B261" s="30">
        <v>27</v>
      </c>
      <c r="C261" s="185">
        <f t="shared" si="11"/>
        <v>10410</v>
      </c>
      <c r="D261" s="30">
        <v>1</v>
      </c>
      <c r="E261" s="30">
        <f t="shared" si="13"/>
        <v>228</v>
      </c>
      <c r="F261" s="27">
        <f t="shared" si="12"/>
        <v>28</v>
      </c>
    </row>
    <row r="262" spans="1:6" x14ac:dyDescent="0.35">
      <c r="A262" s="31">
        <v>44160</v>
      </c>
      <c r="B262" s="30">
        <v>29</v>
      </c>
      <c r="C262" s="185">
        <f t="shared" si="11"/>
        <v>10439</v>
      </c>
      <c r="D262" s="30">
        <v>1</v>
      </c>
      <c r="E262" s="30">
        <f t="shared" si="13"/>
        <v>229</v>
      </c>
      <c r="F262" s="27">
        <f t="shared" si="12"/>
        <v>28.428571428571427</v>
      </c>
    </row>
    <row r="263" spans="1:6" x14ac:dyDescent="0.35">
      <c r="A263" s="31">
        <v>44161</v>
      </c>
      <c r="B263" s="30">
        <v>25</v>
      </c>
      <c r="C263" s="185">
        <f t="shared" si="11"/>
        <v>10464</v>
      </c>
      <c r="D263" s="30">
        <v>0</v>
      </c>
      <c r="E263" s="30">
        <f t="shared" si="13"/>
        <v>229</v>
      </c>
      <c r="F263" s="27">
        <f t="shared" si="12"/>
        <v>29.285714285714285</v>
      </c>
    </row>
    <row r="264" spans="1:6" x14ac:dyDescent="0.35">
      <c r="A264" s="31">
        <v>44162</v>
      </c>
      <c r="B264" s="30">
        <v>40</v>
      </c>
      <c r="C264" s="185">
        <f t="shared" si="11"/>
        <v>10504</v>
      </c>
      <c r="D264" s="30">
        <v>0</v>
      </c>
      <c r="E264" s="30">
        <f t="shared" si="13"/>
        <v>229</v>
      </c>
      <c r="F264" s="27">
        <f t="shared" si="12"/>
        <v>30.571428571428573</v>
      </c>
    </row>
    <row r="265" spans="1:6" x14ac:dyDescent="0.35">
      <c r="A265" s="31">
        <v>44163</v>
      </c>
      <c r="B265" s="30">
        <v>42</v>
      </c>
      <c r="C265" s="185">
        <f t="shared" si="11"/>
        <v>10546</v>
      </c>
      <c r="D265" s="30">
        <v>0</v>
      </c>
      <c r="E265" s="30">
        <f t="shared" si="13"/>
        <v>229</v>
      </c>
      <c r="F265" s="27">
        <f t="shared" si="12"/>
        <v>32.571428571428569</v>
      </c>
    </row>
    <row r="266" spans="1:6" x14ac:dyDescent="0.35">
      <c r="A266" s="31">
        <v>44164</v>
      </c>
      <c r="B266" s="30">
        <v>28</v>
      </c>
      <c r="C266" s="185">
        <f t="shared" si="11"/>
        <v>10574</v>
      </c>
      <c r="D266" s="30">
        <v>0</v>
      </c>
      <c r="E266" s="30">
        <f t="shared" si="13"/>
        <v>229</v>
      </c>
      <c r="F266" s="27">
        <f t="shared" si="12"/>
        <v>32.285714285714285</v>
      </c>
    </row>
    <row r="267" spans="1:6" x14ac:dyDescent="0.35">
      <c r="A267" s="31">
        <v>44165</v>
      </c>
      <c r="B267" s="30">
        <v>42</v>
      </c>
      <c r="C267" s="185">
        <f t="shared" ref="C267:C330" si="14">B267+C266</f>
        <v>10616</v>
      </c>
      <c r="D267" s="30">
        <v>1</v>
      </c>
      <c r="E267" s="30">
        <f t="shared" si="13"/>
        <v>230</v>
      </c>
      <c r="F267" s="27">
        <f t="shared" si="12"/>
        <v>33.285714285714285</v>
      </c>
    </row>
    <row r="268" spans="1:6" x14ac:dyDescent="0.35">
      <c r="A268" s="31">
        <v>44166</v>
      </c>
      <c r="B268" s="30">
        <v>46</v>
      </c>
      <c r="C268" s="185">
        <f t="shared" si="14"/>
        <v>10662</v>
      </c>
      <c r="D268" s="30">
        <v>0</v>
      </c>
      <c r="E268" s="30">
        <f t="shared" si="13"/>
        <v>230</v>
      </c>
      <c r="F268" s="27">
        <f t="shared" si="12"/>
        <v>36</v>
      </c>
    </row>
    <row r="269" spans="1:6" x14ac:dyDescent="0.35">
      <c r="A269" s="31">
        <v>44167</v>
      </c>
      <c r="B269" s="30">
        <v>33</v>
      </c>
      <c r="C269" s="185">
        <f t="shared" si="14"/>
        <v>10695</v>
      </c>
      <c r="D269" s="30">
        <v>1</v>
      </c>
      <c r="E269" s="30">
        <f t="shared" si="13"/>
        <v>231</v>
      </c>
      <c r="F269" s="27">
        <f t="shared" si="12"/>
        <v>36.571428571428569</v>
      </c>
    </row>
    <row r="270" spans="1:6" x14ac:dyDescent="0.35">
      <c r="A270" s="31">
        <v>44168</v>
      </c>
      <c r="B270" s="30">
        <v>45</v>
      </c>
      <c r="C270" s="185">
        <f t="shared" si="14"/>
        <v>10740</v>
      </c>
      <c r="D270" s="30">
        <v>3</v>
      </c>
      <c r="E270" s="30">
        <f t="shared" si="13"/>
        <v>234</v>
      </c>
      <c r="F270" s="27">
        <f t="shared" si="12"/>
        <v>39.428571428571431</v>
      </c>
    </row>
    <row r="271" spans="1:6" x14ac:dyDescent="0.35">
      <c r="A271" s="31">
        <v>44169</v>
      </c>
      <c r="B271" s="30">
        <v>50</v>
      </c>
      <c r="C271" s="185">
        <f t="shared" si="14"/>
        <v>10790</v>
      </c>
      <c r="D271" s="30">
        <v>2</v>
      </c>
      <c r="E271" s="30">
        <f t="shared" si="13"/>
        <v>236</v>
      </c>
      <c r="F271" s="27">
        <f t="shared" si="12"/>
        <v>40.857142857142854</v>
      </c>
    </row>
    <row r="272" spans="1:6" x14ac:dyDescent="0.35">
      <c r="A272" s="31">
        <v>44170</v>
      </c>
      <c r="B272" s="30">
        <v>44</v>
      </c>
      <c r="C272" s="185">
        <f t="shared" si="14"/>
        <v>10834</v>
      </c>
      <c r="D272" s="30">
        <v>2</v>
      </c>
      <c r="E272" s="30">
        <f t="shared" si="13"/>
        <v>238</v>
      </c>
      <c r="F272" s="27">
        <f t="shared" ref="F272:F335" si="15">AVERAGE(B266:B272)</f>
        <v>41.142857142857146</v>
      </c>
    </row>
    <row r="273" spans="1:6" x14ac:dyDescent="0.35">
      <c r="A273" s="31">
        <v>44171</v>
      </c>
      <c r="B273" s="30">
        <v>48</v>
      </c>
      <c r="C273" s="185">
        <f t="shared" si="14"/>
        <v>10882</v>
      </c>
      <c r="D273" s="30">
        <v>1</v>
      </c>
      <c r="E273" s="30">
        <f t="shared" si="13"/>
        <v>239</v>
      </c>
      <c r="F273" s="27">
        <f t="shared" si="15"/>
        <v>44</v>
      </c>
    </row>
    <row r="274" spans="1:6" x14ac:dyDescent="0.35">
      <c r="A274" s="31">
        <v>44172</v>
      </c>
      <c r="B274" s="30">
        <v>61</v>
      </c>
      <c r="C274" s="185">
        <f t="shared" si="14"/>
        <v>10943</v>
      </c>
      <c r="D274" s="30">
        <v>2</v>
      </c>
      <c r="E274" s="30">
        <f t="shared" si="13"/>
        <v>241</v>
      </c>
      <c r="F274" s="27">
        <f t="shared" si="15"/>
        <v>46.714285714285715</v>
      </c>
    </row>
    <row r="275" spans="1:6" x14ac:dyDescent="0.35">
      <c r="A275" s="31">
        <v>44173</v>
      </c>
      <c r="B275" s="30">
        <v>42</v>
      </c>
      <c r="C275" s="185">
        <f t="shared" si="14"/>
        <v>10985</v>
      </c>
      <c r="D275" s="30">
        <v>0</v>
      </c>
      <c r="E275" s="30">
        <f t="shared" si="13"/>
        <v>241</v>
      </c>
      <c r="F275" s="27">
        <f t="shared" si="15"/>
        <v>46.142857142857146</v>
      </c>
    </row>
    <row r="276" spans="1:6" x14ac:dyDescent="0.35">
      <c r="A276" s="31">
        <v>44174</v>
      </c>
      <c r="B276" s="30">
        <v>51</v>
      </c>
      <c r="C276" s="185">
        <f t="shared" si="14"/>
        <v>11036</v>
      </c>
      <c r="D276" s="30">
        <v>2</v>
      </c>
      <c r="E276" s="30">
        <f t="shared" si="13"/>
        <v>243</v>
      </c>
      <c r="F276" s="27">
        <f t="shared" si="15"/>
        <v>48.714285714285715</v>
      </c>
    </row>
    <row r="277" spans="1:6" x14ac:dyDescent="0.35">
      <c r="A277" s="31">
        <v>44175</v>
      </c>
      <c r="B277" s="30">
        <v>53</v>
      </c>
      <c r="C277" s="185">
        <f t="shared" si="14"/>
        <v>11089</v>
      </c>
      <c r="D277" s="30">
        <v>3</v>
      </c>
      <c r="E277" s="30">
        <f t="shared" si="13"/>
        <v>246</v>
      </c>
      <c r="F277" s="27">
        <f t="shared" si="15"/>
        <v>49.857142857142854</v>
      </c>
    </row>
    <row r="278" spans="1:6" x14ac:dyDescent="0.35">
      <c r="A278" s="31">
        <v>44176</v>
      </c>
      <c r="B278" s="30">
        <v>48</v>
      </c>
      <c r="C278" s="185">
        <f t="shared" si="14"/>
        <v>11137</v>
      </c>
      <c r="D278" s="30">
        <v>1</v>
      </c>
      <c r="E278" s="30">
        <f t="shared" si="13"/>
        <v>247</v>
      </c>
      <c r="F278" s="27">
        <f t="shared" si="15"/>
        <v>49.571428571428569</v>
      </c>
    </row>
    <row r="279" spans="1:6" x14ac:dyDescent="0.35">
      <c r="A279" s="31">
        <v>44177</v>
      </c>
      <c r="B279" s="30">
        <v>49</v>
      </c>
      <c r="C279" s="185">
        <f t="shared" si="14"/>
        <v>11186</v>
      </c>
      <c r="D279" s="30">
        <v>0</v>
      </c>
      <c r="E279" s="30">
        <f t="shared" si="13"/>
        <v>247</v>
      </c>
      <c r="F279" s="27">
        <f t="shared" si="15"/>
        <v>50.285714285714285</v>
      </c>
    </row>
    <row r="280" spans="1:6" x14ac:dyDescent="0.35">
      <c r="A280" s="31">
        <v>44178</v>
      </c>
      <c r="B280" s="30">
        <v>54</v>
      </c>
      <c r="C280" s="185">
        <f t="shared" si="14"/>
        <v>11240</v>
      </c>
      <c r="D280" s="30">
        <v>0</v>
      </c>
      <c r="E280" s="30">
        <f t="shared" si="13"/>
        <v>247</v>
      </c>
      <c r="F280" s="27">
        <f t="shared" si="15"/>
        <v>51.142857142857146</v>
      </c>
    </row>
    <row r="281" spans="1:6" x14ac:dyDescent="0.35">
      <c r="A281" s="31">
        <v>44179</v>
      </c>
      <c r="B281" s="30">
        <v>53</v>
      </c>
      <c r="C281" s="185">
        <f t="shared" si="14"/>
        <v>11293</v>
      </c>
      <c r="D281" s="30">
        <v>0</v>
      </c>
      <c r="E281" s="30">
        <f t="shared" si="13"/>
        <v>247</v>
      </c>
      <c r="F281" s="27">
        <f t="shared" si="15"/>
        <v>50</v>
      </c>
    </row>
    <row r="282" spans="1:6" x14ac:dyDescent="0.35">
      <c r="A282" s="31">
        <v>44180</v>
      </c>
      <c r="B282" s="30">
        <v>45</v>
      </c>
      <c r="C282" s="185">
        <f t="shared" si="14"/>
        <v>11338</v>
      </c>
      <c r="D282" s="30">
        <v>0</v>
      </c>
      <c r="E282" s="30">
        <f t="shared" si="13"/>
        <v>247</v>
      </c>
      <c r="F282" s="27">
        <f t="shared" si="15"/>
        <v>50.428571428571431</v>
      </c>
    </row>
    <row r="283" spans="1:6" x14ac:dyDescent="0.35">
      <c r="A283" s="31">
        <v>44181</v>
      </c>
      <c r="B283" s="30">
        <v>50</v>
      </c>
      <c r="C283" s="185">
        <f t="shared" si="14"/>
        <v>11388</v>
      </c>
      <c r="D283" s="30">
        <v>0</v>
      </c>
      <c r="E283" s="30">
        <f t="shared" si="13"/>
        <v>247</v>
      </c>
      <c r="F283" s="27">
        <f t="shared" si="15"/>
        <v>50.285714285714285</v>
      </c>
    </row>
    <row r="284" spans="1:6" x14ac:dyDescent="0.35">
      <c r="A284" s="31">
        <v>44182</v>
      </c>
      <c r="B284" s="30">
        <v>56</v>
      </c>
      <c r="C284" s="185">
        <f t="shared" si="14"/>
        <v>11444</v>
      </c>
      <c r="D284" s="30">
        <v>0</v>
      </c>
      <c r="E284" s="30">
        <f t="shared" si="13"/>
        <v>247</v>
      </c>
      <c r="F284" s="27">
        <f t="shared" si="15"/>
        <v>50.714285714285715</v>
      </c>
    </row>
    <row r="285" spans="1:6" x14ac:dyDescent="0.35">
      <c r="A285" s="31">
        <v>44183</v>
      </c>
      <c r="B285" s="30">
        <v>56</v>
      </c>
      <c r="C285" s="185">
        <f t="shared" si="14"/>
        <v>11500</v>
      </c>
      <c r="D285" s="30">
        <v>1</v>
      </c>
      <c r="E285" s="30">
        <f t="shared" si="13"/>
        <v>248</v>
      </c>
      <c r="F285" s="27">
        <f t="shared" si="15"/>
        <v>51.857142857142854</v>
      </c>
    </row>
    <row r="286" spans="1:6" x14ac:dyDescent="0.35">
      <c r="A286" s="31">
        <v>44184</v>
      </c>
      <c r="B286" s="30">
        <v>60</v>
      </c>
      <c r="C286" s="185">
        <f t="shared" si="14"/>
        <v>11560</v>
      </c>
      <c r="D286" s="30">
        <v>0</v>
      </c>
      <c r="E286" s="30">
        <f t="shared" si="13"/>
        <v>248</v>
      </c>
      <c r="F286" s="27">
        <f t="shared" si="15"/>
        <v>53.428571428571431</v>
      </c>
    </row>
    <row r="287" spans="1:6" x14ac:dyDescent="0.35">
      <c r="A287" s="31">
        <v>44185</v>
      </c>
      <c r="B287" s="30">
        <v>58</v>
      </c>
      <c r="C287" s="185">
        <f t="shared" si="14"/>
        <v>11618</v>
      </c>
      <c r="D287" s="30">
        <v>1</v>
      </c>
      <c r="E287" s="30">
        <f t="shared" si="13"/>
        <v>249</v>
      </c>
      <c r="F287" s="27">
        <f t="shared" si="15"/>
        <v>54</v>
      </c>
    </row>
    <row r="288" spans="1:6" x14ac:dyDescent="0.35">
      <c r="A288" s="31">
        <v>44186</v>
      </c>
      <c r="B288" s="30">
        <v>48</v>
      </c>
      <c r="C288" s="185">
        <f t="shared" si="14"/>
        <v>11666</v>
      </c>
      <c r="D288" s="30">
        <v>3</v>
      </c>
      <c r="E288" s="30">
        <f t="shared" si="13"/>
        <v>252</v>
      </c>
      <c r="F288" s="27">
        <f t="shared" si="15"/>
        <v>53.285714285714285</v>
      </c>
    </row>
    <row r="289" spans="1:6" x14ac:dyDescent="0.35">
      <c r="A289" s="31">
        <v>44187</v>
      </c>
      <c r="B289" s="30">
        <v>73</v>
      </c>
      <c r="C289" s="185">
        <f t="shared" si="14"/>
        <v>11739</v>
      </c>
      <c r="D289" s="30">
        <v>0</v>
      </c>
      <c r="E289" s="30">
        <f t="shared" si="13"/>
        <v>252</v>
      </c>
      <c r="F289" s="27">
        <f t="shared" si="15"/>
        <v>57.285714285714285</v>
      </c>
    </row>
    <row r="290" spans="1:6" x14ac:dyDescent="0.35">
      <c r="A290" s="31">
        <v>44188</v>
      </c>
      <c r="B290" s="30">
        <v>49</v>
      </c>
      <c r="C290" s="185">
        <f t="shared" si="14"/>
        <v>11788</v>
      </c>
      <c r="D290" s="30">
        <v>1</v>
      </c>
      <c r="E290" s="30">
        <f t="shared" si="13"/>
        <v>253</v>
      </c>
      <c r="F290" s="27">
        <f t="shared" si="15"/>
        <v>57.142857142857146</v>
      </c>
    </row>
    <row r="291" spans="1:6" x14ac:dyDescent="0.35">
      <c r="A291" s="31">
        <v>44189</v>
      </c>
      <c r="B291" s="30">
        <v>81</v>
      </c>
      <c r="C291" s="185">
        <f t="shared" si="14"/>
        <v>11869</v>
      </c>
      <c r="D291" s="30">
        <v>0</v>
      </c>
      <c r="E291" s="30">
        <f t="shared" si="13"/>
        <v>253</v>
      </c>
      <c r="F291" s="27">
        <f t="shared" si="15"/>
        <v>60.714285714285715</v>
      </c>
    </row>
    <row r="292" spans="1:6" x14ac:dyDescent="0.35">
      <c r="A292" s="31">
        <v>44190</v>
      </c>
      <c r="B292" s="30">
        <v>66</v>
      </c>
      <c r="C292" s="185">
        <f t="shared" si="14"/>
        <v>11935</v>
      </c>
      <c r="D292" s="30">
        <v>1</v>
      </c>
      <c r="E292" s="30">
        <f t="shared" si="13"/>
        <v>254</v>
      </c>
      <c r="F292" s="27">
        <f t="shared" si="15"/>
        <v>62.142857142857146</v>
      </c>
    </row>
    <row r="293" spans="1:6" x14ac:dyDescent="0.35">
      <c r="A293" s="31">
        <v>44191</v>
      </c>
      <c r="B293" s="30">
        <v>61</v>
      </c>
      <c r="C293" s="185">
        <f t="shared" si="14"/>
        <v>11996</v>
      </c>
      <c r="D293" s="30">
        <v>1</v>
      </c>
      <c r="E293" s="30">
        <f t="shared" si="13"/>
        <v>255</v>
      </c>
      <c r="F293" s="27">
        <f t="shared" si="15"/>
        <v>62.285714285714285</v>
      </c>
    </row>
    <row r="294" spans="1:6" x14ac:dyDescent="0.35">
      <c r="A294" s="31">
        <v>44192</v>
      </c>
      <c r="B294" s="30">
        <v>60</v>
      </c>
      <c r="C294" s="185">
        <f t="shared" si="14"/>
        <v>12056</v>
      </c>
      <c r="D294" s="30">
        <v>3</v>
      </c>
      <c r="E294" s="30">
        <f t="shared" si="13"/>
        <v>258</v>
      </c>
      <c r="F294" s="27">
        <f t="shared" si="15"/>
        <v>62.571428571428569</v>
      </c>
    </row>
    <row r="295" spans="1:6" x14ac:dyDescent="0.35">
      <c r="A295" s="31">
        <v>44193</v>
      </c>
      <c r="B295" s="30">
        <v>76</v>
      </c>
      <c r="C295" s="185">
        <f t="shared" si="14"/>
        <v>12132</v>
      </c>
      <c r="D295" s="30">
        <v>0</v>
      </c>
      <c r="E295" s="30">
        <f t="shared" si="13"/>
        <v>258</v>
      </c>
      <c r="F295" s="27">
        <f t="shared" si="15"/>
        <v>66.571428571428569</v>
      </c>
    </row>
    <row r="296" spans="1:6" x14ac:dyDescent="0.35">
      <c r="A296" s="31">
        <v>44194</v>
      </c>
      <c r="B296" s="30">
        <v>77</v>
      </c>
      <c r="C296" s="185">
        <f t="shared" si="14"/>
        <v>12209</v>
      </c>
      <c r="D296" s="30">
        <v>3</v>
      </c>
      <c r="E296" s="30">
        <f t="shared" si="13"/>
        <v>261</v>
      </c>
      <c r="F296" s="27">
        <f t="shared" si="15"/>
        <v>67.142857142857139</v>
      </c>
    </row>
    <row r="297" spans="1:6" x14ac:dyDescent="0.35">
      <c r="A297" s="31">
        <v>44195</v>
      </c>
      <c r="B297" s="30">
        <v>56</v>
      </c>
      <c r="C297" s="185">
        <f t="shared" si="14"/>
        <v>12265</v>
      </c>
      <c r="D297" s="30">
        <v>0</v>
      </c>
      <c r="E297" s="30">
        <f t="shared" si="13"/>
        <v>261</v>
      </c>
      <c r="F297" s="27">
        <f t="shared" si="15"/>
        <v>68.142857142857139</v>
      </c>
    </row>
    <row r="298" spans="1:6" x14ac:dyDescent="0.35">
      <c r="A298" s="31">
        <v>44196</v>
      </c>
      <c r="B298" s="30">
        <v>84</v>
      </c>
      <c r="C298" s="185">
        <f t="shared" si="14"/>
        <v>12349</v>
      </c>
      <c r="D298" s="30">
        <v>1</v>
      </c>
      <c r="E298" s="30">
        <f>D298+E297</f>
        <v>262</v>
      </c>
      <c r="F298" s="27">
        <f t="shared" si="15"/>
        <v>68.571428571428569</v>
      </c>
    </row>
    <row r="299" spans="1:6" x14ac:dyDescent="0.35">
      <c r="A299" s="31">
        <v>44197</v>
      </c>
      <c r="B299" s="30">
        <v>63</v>
      </c>
      <c r="C299" s="185">
        <f t="shared" si="14"/>
        <v>12412</v>
      </c>
      <c r="D299" s="30">
        <v>1</v>
      </c>
      <c r="E299" s="30">
        <f>D299+E298</f>
        <v>263</v>
      </c>
      <c r="F299" s="27">
        <f t="shared" si="15"/>
        <v>68.142857142857139</v>
      </c>
    </row>
    <row r="300" spans="1:6" x14ac:dyDescent="0.35">
      <c r="A300" s="31">
        <v>44198</v>
      </c>
      <c r="B300" s="30">
        <v>79</v>
      </c>
      <c r="C300" s="185">
        <f t="shared" si="14"/>
        <v>12491</v>
      </c>
      <c r="D300" s="30">
        <v>2</v>
      </c>
      <c r="E300" s="30">
        <f t="shared" ref="E300:E363" si="16">D300+E299</f>
        <v>265</v>
      </c>
      <c r="F300" s="27">
        <f t="shared" si="15"/>
        <v>70.714285714285708</v>
      </c>
    </row>
    <row r="301" spans="1:6" x14ac:dyDescent="0.35">
      <c r="A301" s="31">
        <v>44199</v>
      </c>
      <c r="B301" s="30">
        <v>63</v>
      </c>
      <c r="C301" s="185">
        <f t="shared" si="14"/>
        <v>12554</v>
      </c>
      <c r="D301" s="30">
        <v>0</v>
      </c>
      <c r="E301" s="30">
        <f t="shared" si="16"/>
        <v>265</v>
      </c>
      <c r="F301" s="27">
        <f t="shared" si="15"/>
        <v>71.142857142857139</v>
      </c>
    </row>
    <row r="302" spans="1:6" x14ac:dyDescent="0.35">
      <c r="A302" s="31">
        <v>44200</v>
      </c>
      <c r="B302" s="30">
        <v>63</v>
      </c>
      <c r="C302" s="185">
        <f t="shared" si="14"/>
        <v>12617</v>
      </c>
      <c r="D302" s="30">
        <v>2</v>
      </c>
      <c r="E302" s="30">
        <f t="shared" si="16"/>
        <v>267</v>
      </c>
      <c r="F302" s="27">
        <f t="shared" si="15"/>
        <v>69.285714285714292</v>
      </c>
    </row>
    <row r="303" spans="1:6" x14ac:dyDescent="0.35">
      <c r="A303" s="31">
        <v>44201</v>
      </c>
      <c r="B303" s="30">
        <v>69</v>
      </c>
      <c r="C303" s="185">
        <f t="shared" si="14"/>
        <v>12686</v>
      </c>
      <c r="D303" s="30">
        <v>2</v>
      </c>
      <c r="E303" s="30">
        <f t="shared" si="16"/>
        <v>269</v>
      </c>
      <c r="F303" s="27">
        <f t="shared" si="15"/>
        <v>68.142857142857139</v>
      </c>
    </row>
    <row r="304" spans="1:6" x14ac:dyDescent="0.35">
      <c r="A304" s="31">
        <v>44202</v>
      </c>
      <c r="B304" s="30">
        <v>85</v>
      </c>
      <c r="C304" s="185">
        <f t="shared" si="14"/>
        <v>12771</v>
      </c>
      <c r="D304" s="30">
        <v>0</v>
      </c>
      <c r="E304" s="30">
        <f t="shared" si="16"/>
        <v>269</v>
      </c>
      <c r="F304" s="27">
        <f t="shared" si="15"/>
        <v>72.285714285714292</v>
      </c>
    </row>
    <row r="305" spans="1:6" x14ac:dyDescent="0.35">
      <c r="A305" s="31">
        <v>44203</v>
      </c>
      <c r="B305" s="30">
        <v>73</v>
      </c>
      <c r="C305" s="185">
        <f t="shared" si="14"/>
        <v>12844</v>
      </c>
      <c r="D305" s="30">
        <v>0</v>
      </c>
      <c r="E305" s="30">
        <f t="shared" si="16"/>
        <v>269</v>
      </c>
      <c r="F305" s="27">
        <f t="shared" si="15"/>
        <v>70.714285714285708</v>
      </c>
    </row>
    <row r="306" spans="1:6" x14ac:dyDescent="0.35">
      <c r="A306" s="31">
        <v>44204</v>
      </c>
      <c r="B306" s="30">
        <v>68</v>
      </c>
      <c r="C306" s="185">
        <f t="shared" si="14"/>
        <v>12912</v>
      </c>
      <c r="D306" s="30">
        <v>0</v>
      </c>
      <c r="E306" s="30">
        <f t="shared" si="16"/>
        <v>269</v>
      </c>
      <c r="F306" s="27">
        <f t="shared" si="15"/>
        <v>71.428571428571431</v>
      </c>
    </row>
    <row r="307" spans="1:6" x14ac:dyDescent="0.35">
      <c r="A307" s="31">
        <v>44205</v>
      </c>
      <c r="B307" s="30">
        <v>75</v>
      </c>
      <c r="C307" s="185">
        <f t="shared" si="14"/>
        <v>12987</v>
      </c>
      <c r="D307" s="30">
        <v>1</v>
      </c>
      <c r="E307" s="30">
        <f t="shared" si="16"/>
        <v>270</v>
      </c>
      <c r="F307" s="27">
        <f t="shared" si="15"/>
        <v>70.857142857142861</v>
      </c>
    </row>
    <row r="308" spans="1:6" x14ac:dyDescent="0.35">
      <c r="A308" s="31">
        <v>44206</v>
      </c>
      <c r="B308" s="30">
        <v>85</v>
      </c>
      <c r="C308" s="185">
        <f t="shared" si="14"/>
        <v>13072</v>
      </c>
      <c r="D308" s="30">
        <v>1</v>
      </c>
      <c r="E308" s="30">
        <f t="shared" si="16"/>
        <v>271</v>
      </c>
      <c r="F308" s="27">
        <f t="shared" si="15"/>
        <v>74</v>
      </c>
    </row>
    <row r="309" spans="1:6" x14ac:dyDescent="0.35">
      <c r="A309" s="31">
        <v>44207</v>
      </c>
      <c r="B309" s="30">
        <v>60</v>
      </c>
      <c r="C309" s="185">
        <f t="shared" si="14"/>
        <v>13132</v>
      </c>
      <c r="D309" s="30">
        <v>0</v>
      </c>
      <c r="E309" s="30">
        <f t="shared" si="16"/>
        <v>271</v>
      </c>
      <c r="F309" s="27">
        <f t="shared" si="15"/>
        <v>73.571428571428569</v>
      </c>
    </row>
    <row r="310" spans="1:6" x14ac:dyDescent="0.35">
      <c r="A310" s="31">
        <v>44208</v>
      </c>
      <c r="B310" s="30">
        <v>70</v>
      </c>
      <c r="C310" s="185">
        <f t="shared" si="14"/>
        <v>13202</v>
      </c>
      <c r="D310" s="30">
        <v>0</v>
      </c>
      <c r="E310" s="30">
        <f t="shared" si="16"/>
        <v>271</v>
      </c>
      <c r="F310" s="27">
        <f t="shared" si="15"/>
        <v>73.714285714285708</v>
      </c>
    </row>
    <row r="311" spans="1:6" x14ac:dyDescent="0.35">
      <c r="A311" s="31">
        <v>44209</v>
      </c>
      <c r="B311" s="30">
        <v>80</v>
      </c>
      <c r="C311" s="185">
        <f t="shared" si="14"/>
        <v>13282</v>
      </c>
      <c r="D311" s="30">
        <v>0</v>
      </c>
      <c r="E311" s="30">
        <f t="shared" si="16"/>
        <v>271</v>
      </c>
      <c r="F311" s="27">
        <f t="shared" si="15"/>
        <v>73</v>
      </c>
    </row>
    <row r="312" spans="1:6" x14ac:dyDescent="0.35">
      <c r="A312" s="31">
        <v>44210</v>
      </c>
      <c r="B312" s="30">
        <v>69</v>
      </c>
      <c r="C312" s="185">
        <f t="shared" si="14"/>
        <v>13351</v>
      </c>
      <c r="D312" s="30">
        <v>1</v>
      </c>
      <c r="E312" s="30">
        <f t="shared" si="16"/>
        <v>272</v>
      </c>
      <c r="F312" s="27">
        <f t="shared" si="15"/>
        <v>72.428571428571431</v>
      </c>
    </row>
    <row r="313" spans="1:6" x14ac:dyDescent="0.35">
      <c r="A313" s="31">
        <v>44211</v>
      </c>
      <c r="B313" s="30">
        <v>65</v>
      </c>
      <c r="C313" s="185">
        <f t="shared" si="14"/>
        <v>13416</v>
      </c>
      <c r="D313" s="30">
        <v>2</v>
      </c>
      <c r="E313" s="30">
        <f t="shared" si="16"/>
        <v>274</v>
      </c>
      <c r="F313" s="27">
        <f t="shared" si="15"/>
        <v>72</v>
      </c>
    </row>
    <row r="314" spans="1:6" x14ac:dyDescent="0.35">
      <c r="A314" s="31">
        <v>44212</v>
      </c>
      <c r="B314" s="30">
        <v>64</v>
      </c>
      <c r="C314" s="185">
        <f t="shared" si="14"/>
        <v>13480</v>
      </c>
      <c r="D314" s="30">
        <v>1</v>
      </c>
      <c r="E314" s="30">
        <f t="shared" si="16"/>
        <v>275</v>
      </c>
      <c r="F314" s="27">
        <f t="shared" si="15"/>
        <v>70.428571428571431</v>
      </c>
    </row>
    <row r="315" spans="1:6" x14ac:dyDescent="0.35">
      <c r="A315" s="31">
        <v>44213</v>
      </c>
      <c r="B315" s="30">
        <v>64</v>
      </c>
      <c r="C315" s="185">
        <f t="shared" si="14"/>
        <v>13544</v>
      </c>
      <c r="D315" s="30">
        <v>2</v>
      </c>
      <c r="E315" s="30">
        <f t="shared" si="16"/>
        <v>277</v>
      </c>
      <c r="F315" s="27">
        <f t="shared" si="15"/>
        <v>67.428571428571431</v>
      </c>
    </row>
    <row r="316" spans="1:6" x14ac:dyDescent="0.35">
      <c r="A316" s="31">
        <v>44214</v>
      </c>
      <c r="B316" s="30">
        <v>67</v>
      </c>
      <c r="C316" s="185">
        <f t="shared" si="14"/>
        <v>13611</v>
      </c>
      <c r="D316" s="30">
        <v>2</v>
      </c>
      <c r="E316" s="30">
        <f t="shared" si="16"/>
        <v>279</v>
      </c>
      <c r="F316" s="27">
        <f t="shared" si="15"/>
        <v>68.428571428571431</v>
      </c>
    </row>
    <row r="317" spans="1:6" x14ac:dyDescent="0.35">
      <c r="A317" s="31">
        <v>44215</v>
      </c>
      <c r="B317" s="30">
        <v>64</v>
      </c>
      <c r="C317" s="185">
        <f t="shared" si="14"/>
        <v>13675</v>
      </c>
      <c r="D317" s="30">
        <v>1</v>
      </c>
      <c r="E317" s="30">
        <f t="shared" si="16"/>
        <v>280</v>
      </c>
      <c r="F317" s="27">
        <f t="shared" si="15"/>
        <v>67.571428571428569</v>
      </c>
    </row>
    <row r="318" spans="1:6" x14ac:dyDescent="0.35">
      <c r="A318" s="31">
        <v>44216</v>
      </c>
      <c r="B318" s="30">
        <v>74</v>
      </c>
      <c r="C318" s="185">
        <f t="shared" si="14"/>
        <v>13749</v>
      </c>
      <c r="D318" s="30">
        <v>2</v>
      </c>
      <c r="E318" s="30">
        <f t="shared" si="16"/>
        <v>282</v>
      </c>
      <c r="F318" s="27">
        <f t="shared" si="15"/>
        <v>66.714285714285708</v>
      </c>
    </row>
    <row r="319" spans="1:6" x14ac:dyDescent="0.35">
      <c r="A319" s="31">
        <v>44217</v>
      </c>
      <c r="B319" s="30">
        <v>68</v>
      </c>
      <c r="C319" s="185">
        <f t="shared" si="14"/>
        <v>13817</v>
      </c>
      <c r="D319" s="30">
        <v>3</v>
      </c>
      <c r="E319" s="30">
        <f t="shared" si="16"/>
        <v>285</v>
      </c>
      <c r="F319" s="27">
        <f t="shared" si="15"/>
        <v>66.571428571428569</v>
      </c>
    </row>
    <row r="320" spans="1:6" x14ac:dyDescent="0.35">
      <c r="A320" s="31">
        <v>44218</v>
      </c>
      <c r="B320" s="30">
        <v>85</v>
      </c>
      <c r="C320" s="185">
        <f t="shared" si="14"/>
        <v>13902</v>
      </c>
      <c r="D320" s="30">
        <v>0</v>
      </c>
      <c r="E320" s="30">
        <f t="shared" si="16"/>
        <v>285</v>
      </c>
      <c r="F320" s="27">
        <f t="shared" si="15"/>
        <v>69.428571428571431</v>
      </c>
    </row>
    <row r="321" spans="1:6" x14ac:dyDescent="0.35">
      <c r="A321" s="31">
        <v>44219</v>
      </c>
      <c r="B321" s="30">
        <v>70</v>
      </c>
      <c r="C321" s="185">
        <f t="shared" si="14"/>
        <v>13972</v>
      </c>
      <c r="D321" s="30">
        <v>0</v>
      </c>
      <c r="E321" s="30">
        <f t="shared" si="16"/>
        <v>285</v>
      </c>
      <c r="F321" s="27">
        <f t="shared" si="15"/>
        <v>70.285714285714292</v>
      </c>
    </row>
    <row r="322" spans="1:6" x14ac:dyDescent="0.35">
      <c r="A322" s="31">
        <v>44220</v>
      </c>
      <c r="B322" s="30">
        <v>59</v>
      </c>
      <c r="C322" s="185">
        <f t="shared" si="14"/>
        <v>14031</v>
      </c>
      <c r="D322" s="30">
        <v>1</v>
      </c>
      <c r="E322" s="30">
        <f t="shared" si="16"/>
        <v>286</v>
      </c>
      <c r="F322" s="27">
        <f t="shared" si="15"/>
        <v>69.571428571428569</v>
      </c>
    </row>
    <row r="323" spans="1:6" x14ac:dyDescent="0.35">
      <c r="A323" s="31">
        <v>44221</v>
      </c>
      <c r="B323" s="30">
        <v>64</v>
      </c>
      <c r="C323" s="185">
        <f t="shared" si="14"/>
        <v>14095</v>
      </c>
      <c r="D323" s="30">
        <v>1</v>
      </c>
      <c r="E323" s="30">
        <f t="shared" si="16"/>
        <v>287</v>
      </c>
      <c r="F323" s="27">
        <f t="shared" si="15"/>
        <v>69.142857142857139</v>
      </c>
    </row>
    <row r="324" spans="1:6" x14ac:dyDescent="0.35">
      <c r="A324" s="31">
        <v>44222</v>
      </c>
      <c r="B324" s="30">
        <v>93</v>
      </c>
      <c r="C324" s="185">
        <f t="shared" si="14"/>
        <v>14188</v>
      </c>
      <c r="D324" s="30">
        <v>0</v>
      </c>
      <c r="E324" s="30">
        <f t="shared" si="16"/>
        <v>287</v>
      </c>
      <c r="F324" s="27">
        <f t="shared" si="15"/>
        <v>73.285714285714292</v>
      </c>
    </row>
    <row r="325" spans="1:6" x14ac:dyDescent="0.35">
      <c r="A325" s="31">
        <v>44223</v>
      </c>
      <c r="B325" s="30">
        <v>84</v>
      </c>
      <c r="C325" s="185">
        <f t="shared" si="14"/>
        <v>14272</v>
      </c>
      <c r="D325" s="30">
        <v>2</v>
      </c>
      <c r="E325" s="30">
        <f t="shared" si="16"/>
        <v>289</v>
      </c>
      <c r="F325" s="27">
        <f t="shared" si="15"/>
        <v>74.714285714285708</v>
      </c>
    </row>
    <row r="326" spans="1:6" x14ac:dyDescent="0.35">
      <c r="A326" s="31">
        <v>44224</v>
      </c>
      <c r="B326" s="30">
        <v>83</v>
      </c>
      <c r="C326" s="185">
        <f t="shared" si="14"/>
        <v>14355</v>
      </c>
      <c r="D326" s="30">
        <v>0</v>
      </c>
      <c r="E326" s="30">
        <f t="shared" si="16"/>
        <v>289</v>
      </c>
      <c r="F326" s="27">
        <f t="shared" si="15"/>
        <v>76.857142857142861</v>
      </c>
    </row>
    <row r="327" spans="1:6" x14ac:dyDescent="0.35">
      <c r="A327" s="31">
        <v>44225</v>
      </c>
      <c r="B327" s="30">
        <v>63</v>
      </c>
      <c r="C327" s="185">
        <f t="shared" si="14"/>
        <v>14418</v>
      </c>
      <c r="D327" s="30">
        <v>1</v>
      </c>
      <c r="E327" s="30">
        <f t="shared" si="16"/>
        <v>290</v>
      </c>
      <c r="F327" s="27">
        <f t="shared" si="15"/>
        <v>73.714285714285708</v>
      </c>
    </row>
    <row r="328" spans="1:6" x14ac:dyDescent="0.35">
      <c r="A328" s="31">
        <v>44226</v>
      </c>
      <c r="B328" s="30">
        <v>57</v>
      </c>
      <c r="C328" s="185">
        <f t="shared" si="14"/>
        <v>14475</v>
      </c>
      <c r="D328" s="30">
        <v>2</v>
      </c>
      <c r="E328" s="30">
        <f t="shared" si="16"/>
        <v>292</v>
      </c>
      <c r="F328" s="27">
        <f t="shared" si="15"/>
        <v>71.857142857142861</v>
      </c>
    </row>
    <row r="329" spans="1:6" x14ac:dyDescent="0.35">
      <c r="A329" s="31">
        <v>44227</v>
      </c>
      <c r="B329" s="30">
        <v>64</v>
      </c>
      <c r="C329" s="185">
        <f t="shared" si="14"/>
        <v>14539</v>
      </c>
      <c r="D329" s="30">
        <v>0</v>
      </c>
      <c r="E329" s="30">
        <f t="shared" si="16"/>
        <v>292</v>
      </c>
      <c r="F329" s="27">
        <f t="shared" si="15"/>
        <v>72.571428571428569</v>
      </c>
    </row>
    <row r="330" spans="1:6" x14ac:dyDescent="0.35">
      <c r="A330" s="31">
        <v>44228</v>
      </c>
      <c r="B330" s="30">
        <v>65</v>
      </c>
      <c r="C330" s="185">
        <f t="shared" si="14"/>
        <v>14604</v>
      </c>
      <c r="D330" s="30">
        <v>3</v>
      </c>
      <c r="E330" s="30">
        <f t="shared" si="16"/>
        <v>295</v>
      </c>
      <c r="F330" s="27">
        <f t="shared" si="15"/>
        <v>72.714285714285708</v>
      </c>
    </row>
    <row r="331" spans="1:6" x14ac:dyDescent="0.35">
      <c r="A331" s="31">
        <v>44229</v>
      </c>
      <c r="B331" s="30">
        <v>53</v>
      </c>
      <c r="C331" s="185">
        <f t="shared" ref="C331:C394" si="17">B331+C330</f>
        <v>14657</v>
      </c>
      <c r="D331" s="30">
        <v>1</v>
      </c>
      <c r="E331" s="30">
        <f t="shared" si="16"/>
        <v>296</v>
      </c>
      <c r="F331" s="27">
        <f t="shared" si="15"/>
        <v>67</v>
      </c>
    </row>
    <row r="332" spans="1:6" x14ac:dyDescent="0.35">
      <c r="A332" s="31">
        <v>44230</v>
      </c>
      <c r="B332" s="30">
        <v>59</v>
      </c>
      <c r="C332" s="185">
        <f t="shared" si="17"/>
        <v>14716</v>
      </c>
      <c r="D332" s="30">
        <v>0</v>
      </c>
      <c r="E332" s="30">
        <f t="shared" si="16"/>
        <v>296</v>
      </c>
      <c r="F332" s="27">
        <f t="shared" si="15"/>
        <v>63.428571428571431</v>
      </c>
    </row>
    <row r="333" spans="1:6" x14ac:dyDescent="0.35">
      <c r="A333" s="31">
        <v>44231</v>
      </c>
      <c r="B333" s="30">
        <v>61</v>
      </c>
      <c r="C333" s="185">
        <f t="shared" si="17"/>
        <v>14777</v>
      </c>
      <c r="D333" s="30">
        <v>3</v>
      </c>
      <c r="E333" s="30">
        <f t="shared" si="16"/>
        <v>299</v>
      </c>
      <c r="F333" s="27">
        <f t="shared" si="15"/>
        <v>60.285714285714285</v>
      </c>
    </row>
    <row r="334" spans="1:6" x14ac:dyDescent="0.35">
      <c r="A334" s="31">
        <v>44232</v>
      </c>
      <c r="B334" s="30">
        <v>69</v>
      </c>
      <c r="C334" s="185">
        <f t="shared" si="17"/>
        <v>14846</v>
      </c>
      <c r="D334" s="30">
        <v>2</v>
      </c>
      <c r="E334" s="30">
        <f t="shared" si="16"/>
        <v>301</v>
      </c>
      <c r="F334" s="27">
        <f t="shared" si="15"/>
        <v>61.142857142857146</v>
      </c>
    </row>
    <row r="335" spans="1:6" x14ac:dyDescent="0.35">
      <c r="A335" s="31">
        <v>44233</v>
      </c>
      <c r="B335" s="30">
        <v>48</v>
      </c>
      <c r="C335" s="185">
        <f t="shared" si="17"/>
        <v>14894</v>
      </c>
      <c r="D335" s="30">
        <v>0</v>
      </c>
      <c r="E335" s="30">
        <f t="shared" si="16"/>
        <v>301</v>
      </c>
      <c r="F335" s="27">
        <f t="shared" si="15"/>
        <v>59.857142857142854</v>
      </c>
    </row>
    <row r="336" spans="1:6" x14ac:dyDescent="0.35">
      <c r="A336" s="31">
        <v>44234</v>
      </c>
      <c r="B336" s="30">
        <v>41</v>
      </c>
      <c r="C336" s="185">
        <f t="shared" si="17"/>
        <v>14935</v>
      </c>
      <c r="D336" s="30">
        <v>2</v>
      </c>
      <c r="E336" s="30">
        <f t="shared" si="16"/>
        <v>303</v>
      </c>
      <c r="F336" s="27">
        <f t="shared" ref="F336:F397" si="18">AVERAGE(B330:B336)</f>
        <v>56.571428571428569</v>
      </c>
    </row>
    <row r="337" spans="1:6" x14ac:dyDescent="0.35">
      <c r="A337" s="31">
        <v>44235</v>
      </c>
      <c r="B337" s="30">
        <v>42</v>
      </c>
      <c r="C337" s="185">
        <f t="shared" si="17"/>
        <v>14977</v>
      </c>
      <c r="D337" s="30">
        <v>1</v>
      </c>
      <c r="E337" s="30">
        <f t="shared" si="16"/>
        <v>304</v>
      </c>
      <c r="F337" s="27">
        <f t="shared" si="18"/>
        <v>53.285714285714285</v>
      </c>
    </row>
    <row r="338" spans="1:6" x14ac:dyDescent="0.35">
      <c r="A338" s="31">
        <v>44236</v>
      </c>
      <c r="B338" s="30">
        <v>46</v>
      </c>
      <c r="C338" s="185">
        <f t="shared" si="17"/>
        <v>15023</v>
      </c>
      <c r="D338" s="30">
        <v>0</v>
      </c>
      <c r="E338" s="30">
        <f t="shared" si="16"/>
        <v>304</v>
      </c>
      <c r="F338" s="27">
        <f t="shared" si="18"/>
        <v>52.285714285714285</v>
      </c>
    </row>
    <row r="339" spans="1:6" x14ac:dyDescent="0.35">
      <c r="A339" s="31">
        <v>44237</v>
      </c>
      <c r="B339" s="30">
        <v>68</v>
      </c>
      <c r="C339" s="185">
        <f t="shared" si="17"/>
        <v>15091</v>
      </c>
      <c r="D339" s="30">
        <v>0</v>
      </c>
      <c r="E339" s="30">
        <f t="shared" si="16"/>
        <v>304</v>
      </c>
      <c r="F339" s="27">
        <f t="shared" si="18"/>
        <v>53.571428571428569</v>
      </c>
    </row>
    <row r="340" spans="1:6" x14ac:dyDescent="0.35">
      <c r="A340" s="31">
        <v>44238</v>
      </c>
      <c r="B340" s="30">
        <v>53</v>
      </c>
      <c r="C340" s="185">
        <f t="shared" si="17"/>
        <v>15144</v>
      </c>
      <c r="D340" s="30">
        <v>1</v>
      </c>
      <c r="E340" s="30">
        <f t="shared" si="16"/>
        <v>305</v>
      </c>
      <c r="F340" s="27">
        <f t="shared" si="18"/>
        <v>52.428571428571431</v>
      </c>
    </row>
    <row r="341" spans="1:6" x14ac:dyDescent="0.35">
      <c r="A341" s="31">
        <v>44239</v>
      </c>
      <c r="B341" s="30">
        <v>55</v>
      </c>
      <c r="C341" s="185">
        <f t="shared" si="17"/>
        <v>15199</v>
      </c>
      <c r="D341" s="30">
        <v>0</v>
      </c>
      <c r="E341" s="30">
        <f t="shared" si="16"/>
        <v>305</v>
      </c>
      <c r="F341" s="27">
        <f t="shared" si="18"/>
        <v>50.428571428571431</v>
      </c>
    </row>
    <row r="342" spans="1:6" x14ac:dyDescent="0.35">
      <c r="A342" s="31">
        <v>44240</v>
      </c>
      <c r="B342" s="30">
        <v>36</v>
      </c>
      <c r="C342" s="185">
        <f t="shared" si="17"/>
        <v>15235</v>
      </c>
      <c r="D342" s="30">
        <v>0</v>
      </c>
      <c r="E342" s="30">
        <f t="shared" si="16"/>
        <v>305</v>
      </c>
      <c r="F342" s="27">
        <f t="shared" si="18"/>
        <v>48.714285714285715</v>
      </c>
    </row>
    <row r="343" spans="1:6" x14ac:dyDescent="0.35">
      <c r="A343" s="31">
        <v>44241</v>
      </c>
      <c r="B343" s="30">
        <v>68</v>
      </c>
      <c r="C343" s="185">
        <f t="shared" si="17"/>
        <v>15303</v>
      </c>
      <c r="D343" s="30">
        <v>1</v>
      </c>
      <c r="E343" s="30">
        <f t="shared" si="16"/>
        <v>306</v>
      </c>
      <c r="F343" s="27">
        <f t="shared" si="18"/>
        <v>52.571428571428569</v>
      </c>
    </row>
    <row r="344" spans="1:6" x14ac:dyDescent="0.35">
      <c r="A344" s="31">
        <v>44242</v>
      </c>
      <c r="B344" s="30">
        <v>43</v>
      </c>
      <c r="C344" s="185">
        <f t="shared" si="17"/>
        <v>15346</v>
      </c>
      <c r="D344" s="30">
        <v>0</v>
      </c>
      <c r="E344" s="30">
        <f t="shared" si="16"/>
        <v>306</v>
      </c>
      <c r="F344" s="27">
        <f t="shared" si="18"/>
        <v>52.714285714285715</v>
      </c>
    </row>
    <row r="345" spans="1:6" x14ac:dyDescent="0.35">
      <c r="A345" s="31">
        <v>44243</v>
      </c>
      <c r="B345" s="30">
        <v>55</v>
      </c>
      <c r="C345" s="185">
        <f t="shared" si="17"/>
        <v>15401</v>
      </c>
      <c r="D345" s="30">
        <v>2</v>
      </c>
      <c r="E345" s="30">
        <f t="shared" si="16"/>
        <v>308</v>
      </c>
      <c r="F345" s="27">
        <f t="shared" si="18"/>
        <v>54</v>
      </c>
    </row>
    <row r="346" spans="1:6" x14ac:dyDescent="0.35">
      <c r="A346" s="31">
        <v>44244</v>
      </c>
      <c r="B346" s="30">
        <v>32</v>
      </c>
      <c r="C346" s="185">
        <f t="shared" si="17"/>
        <v>15433</v>
      </c>
      <c r="D346" s="30">
        <v>3</v>
      </c>
      <c r="E346" s="30">
        <f t="shared" si="16"/>
        <v>311</v>
      </c>
      <c r="F346" s="27">
        <f t="shared" si="18"/>
        <v>48.857142857142854</v>
      </c>
    </row>
    <row r="347" spans="1:6" x14ac:dyDescent="0.35">
      <c r="A347" s="31">
        <v>44245</v>
      </c>
      <c r="B347" s="30">
        <v>41</v>
      </c>
      <c r="C347" s="185">
        <f t="shared" si="17"/>
        <v>15474</v>
      </c>
      <c r="D347" s="30">
        <v>1</v>
      </c>
      <c r="E347" s="30">
        <f t="shared" si="16"/>
        <v>312</v>
      </c>
      <c r="F347" s="27">
        <f t="shared" si="18"/>
        <v>47.142857142857146</v>
      </c>
    </row>
    <row r="348" spans="1:6" x14ac:dyDescent="0.35">
      <c r="A348" s="31">
        <v>44246</v>
      </c>
      <c r="B348" s="30">
        <v>50</v>
      </c>
      <c r="C348" s="185">
        <f t="shared" si="17"/>
        <v>15524</v>
      </c>
      <c r="D348" s="30">
        <v>0</v>
      </c>
      <c r="E348" s="30">
        <f t="shared" si="16"/>
        <v>312</v>
      </c>
      <c r="F348" s="27">
        <f t="shared" si="18"/>
        <v>46.428571428571431</v>
      </c>
    </row>
    <row r="349" spans="1:6" x14ac:dyDescent="0.35">
      <c r="A349" s="31">
        <v>44247</v>
      </c>
      <c r="B349" s="30">
        <v>34</v>
      </c>
      <c r="C349" s="185">
        <f t="shared" si="17"/>
        <v>15558</v>
      </c>
      <c r="D349" s="30">
        <v>2</v>
      </c>
      <c r="E349" s="30">
        <f t="shared" si="16"/>
        <v>314</v>
      </c>
      <c r="F349" s="27">
        <f t="shared" si="18"/>
        <v>46.142857142857146</v>
      </c>
    </row>
    <row r="350" spans="1:6" x14ac:dyDescent="0.35">
      <c r="A350" s="31">
        <v>44248</v>
      </c>
      <c r="B350" s="30">
        <v>41</v>
      </c>
      <c r="C350" s="185">
        <f t="shared" si="17"/>
        <v>15599</v>
      </c>
      <c r="D350" s="30">
        <v>2</v>
      </c>
      <c r="E350" s="30">
        <f t="shared" si="16"/>
        <v>316</v>
      </c>
      <c r="F350" s="27">
        <f t="shared" si="18"/>
        <v>42.285714285714285</v>
      </c>
    </row>
    <row r="351" spans="1:6" x14ac:dyDescent="0.35">
      <c r="A351" s="31">
        <v>44249</v>
      </c>
      <c r="B351" s="30">
        <v>40</v>
      </c>
      <c r="C351" s="185">
        <f t="shared" si="17"/>
        <v>15639</v>
      </c>
      <c r="D351" s="30">
        <v>0</v>
      </c>
      <c r="E351" s="30">
        <f t="shared" si="16"/>
        <v>316</v>
      </c>
      <c r="F351" s="27">
        <f t="shared" si="18"/>
        <v>41.857142857142854</v>
      </c>
    </row>
    <row r="352" spans="1:6" x14ac:dyDescent="0.35">
      <c r="A352" s="31">
        <v>44250</v>
      </c>
      <c r="B352" s="30">
        <v>39</v>
      </c>
      <c r="C352" s="185">
        <f t="shared" si="17"/>
        <v>15678</v>
      </c>
      <c r="D352" s="30">
        <v>0</v>
      </c>
      <c r="E352" s="30">
        <f t="shared" si="16"/>
        <v>316</v>
      </c>
      <c r="F352" s="27">
        <f t="shared" si="18"/>
        <v>39.571428571428569</v>
      </c>
    </row>
    <row r="353" spans="1:6" x14ac:dyDescent="0.35">
      <c r="A353" s="31">
        <v>44251</v>
      </c>
      <c r="B353" s="30">
        <v>43</v>
      </c>
      <c r="C353" s="185">
        <f t="shared" si="17"/>
        <v>15721</v>
      </c>
      <c r="D353" s="30">
        <v>1</v>
      </c>
      <c r="E353" s="30">
        <f t="shared" si="16"/>
        <v>317</v>
      </c>
      <c r="F353" s="27">
        <f t="shared" si="18"/>
        <v>41.142857142857146</v>
      </c>
    </row>
    <row r="354" spans="1:6" x14ac:dyDescent="0.35">
      <c r="A354" s="31">
        <v>44252</v>
      </c>
      <c r="B354" s="30">
        <v>47</v>
      </c>
      <c r="C354" s="185">
        <f t="shared" si="17"/>
        <v>15768</v>
      </c>
      <c r="D354" s="30">
        <v>1</v>
      </c>
      <c r="E354" s="30">
        <f t="shared" si="16"/>
        <v>318</v>
      </c>
      <c r="F354" s="27">
        <f t="shared" si="18"/>
        <v>42</v>
      </c>
    </row>
    <row r="355" spans="1:6" x14ac:dyDescent="0.35">
      <c r="A355" s="31">
        <v>44253</v>
      </c>
      <c r="B355" s="30">
        <v>42</v>
      </c>
      <c r="C355" s="185">
        <f t="shared" si="17"/>
        <v>15810</v>
      </c>
      <c r="D355" s="30">
        <v>0</v>
      </c>
      <c r="E355" s="30">
        <f t="shared" si="16"/>
        <v>318</v>
      </c>
      <c r="F355" s="27">
        <f t="shared" si="18"/>
        <v>40.857142857142854</v>
      </c>
    </row>
    <row r="356" spans="1:6" x14ac:dyDescent="0.35">
      <c r="A356" s="31">
        <v>44254</v>
      </c>
      <c r="B356" s="30">
        <v>51</v>
      </c>
      <c r="C356" s="185">
        <f t="shared" si="17"/>
        <v>15861</v>
      </c>
      <c r="D356" s="30">
        <v>0</v>
      </c>
      <c r="E356" s="30">
        <f t="shared" si="16"/>
        <v>318</v>
      </c>
      <c r="F356" s="27">
        <f t="shared" si="18"/>
        <v>43.285714285714285</v>
      </c>
    </row>
    <row r="357" spans="1:6" x14ac:dyDescent="0.35">
      <c r="A357" s="31">
        <v>44255</v>
      </c>
      <c r="B357" s="30">
        <v>38</v>
      </c>
      <c r="C357" s="185">
        <f t="shared" si="17"/>
        <v>15899</v>
      </c>
      <c r="D357" s="30">
        <v>1</v>
      </c>
      <c r="E357" s="30">
        <f t="shared" si="16"/>
        <v>319</v>
      </c>
      <c r="F357" s="27">
        <f t="shared" si="18"/>
        <v>42.857142857142854</v>
      </c>
    </row>
    <row r="358" spans="1:6" x14ac:dyDescent="0.35">
      <c r="A358" s="31">
        <v>44256</v>
      </c>
      <c r="B358" s="30">
        <v>48</v>
      </c>
      <c r="C358" s="185">
        <f t="shared" si="17"/>
        <v>15947</v>
      </c>
      <c r="D358" s="30">
        <v>5</v>
      </c>
      <c r="E358" s="30">
        <f t="shared" si="16"/>
        <v>324</v>
      </c>
      <c r="F358" s="27">
        <f t="shared" si="18"/>
        <v>44</v>
      </c>
    </row>
    <row r="359" spans="1:6" x14ac:dyDescent="0.35">
      <c r="A359" s="31">
        <v>44257</v>
      </c>
      <c r="B359" s="30">
        <v>30</v>
      </c>
      <c r="C359" s="185">
        <f t="shared" si="17"/>
        <v>15977</v>
      </c>
      <c r="D359" s="30">
        <v>1</v>
      </c>
      <c r="E359" s="30">
        <f t="shared" si="16"/>
        <v>325</v>
      </c>
      <c r="F359" s="27">
        <f t="shared" si="18"/>
        <v>42.714285714285715</v>
      </c>
    </row>
    <row r="360" spans="1:6" x14ac:dyDescent="0.35">
      <c r="A360" s="31">
        <v>44258</v>
      </c>
      <c r="B360" s="30">
        <v>30</v>
      </c>
      <c r="C360" s="185">
        <f t="shared" si="17"/>
        <v>16007</v>
      </c>
      <c r="D360" s="30">
        <v>0</v>
      </c>
      <c r="E360" s="30">
        <f t="shared" si="16"/>
        <v>325</v>
      </c>
      <c r="F360" s="27">
        <f t="shared" si="18"/>
        <v>40.857142857142854</v>
      </c>
    </row>
    <row r="361" spans="1:6" x14ac:dyDescent="0.35">
      <c r="A361" s="31">
        <v>44259</v>
      </c>
      <c r="B361" s="30">
        <v>51</v>
      </c>
      <c r="C361" s="185">
        <f t="shared" si="17"/>
        <v>16058</v>
      </c>
      <c r="D361" s="30">
        <v>0</v>
      </c>
      <c r="E361" s="30">
        <f t="shared" si="16"/>
        <v>325</v>
      </c>
      <c r="F361" s="27">
        <f t="shared" si="18"/>
        <v>41.428571428571431</v>
      </c>
    </row>
    <row r="362" spans="1:6" x14ac:dyDescent="0.35">
      <c r="A362" s="31">
        <v>44260</v>
      </c>
      <c r="B362" s="30">
        <v>34</v>
      </c>
      <c r="C362" s="185">
        <f t="shared" si="17"/>
        <v>16092</v>
      </c>
      <c r="D362" s="30">
        <v>2</v>
      </c>
      <c r="E362" s="30">
        <f t="shared" si="16"/>
        <v>327</v>
      </c>
      <c r="F362" s="27">
        <f t="shared" si="18"/>
        <v>40.285714285714285</v>
      </c>
    </row>
    <row r="363" spans="1:6" x14ac:dyDescent="0.35">
      <c r="A363" s="31">
        <v>44261</v>
      </c>
      <c r="B363" s="30">
        <v>33</v>
      </c>
      <c r="C363" s="185">
        <f t="shared" si="17"/>
        <v>16125</v>
      </c>
      <c r="D363" s="30">
        <v>0</v>
      </c>
      <c r="E363" s="30">
        <f t="shared" si="16"/>
        <v>327</v>
      </c>
      <c r="F363" s="27">
        <f t="shared" si="18"/>
        <v>37.714285714285715</v>
      </c>
    </row>
    <row r="364" spans="1:6" x14ac:dyDescent="0.35">
      <c r="A364" s="31">
        <v>44262</v>
      </c>
      <c r="B364" s="30">
        <v>25</v>
      </c>
      <c r="C364" s="185">
        <f t="shared" si="17"/>
        <v>16150</v>
      </c>
      <c r="D364" s="30">
        <v>1</v>
      </c>
      <c r="E364" s="30">
        <f t="shared" ref="E364:E397" si="19">D364+E363</f>
        <v>328</v>
      </c>
      <c r="F364" s="27">
        <f t="shared" si="18"/>
        <v>35.857142857142854</v>
      </c>
    </row>
    <row r="365" spans="1:6" x14ac:dyDescent="0.35">
      <c r="A365" s="31">
        <v>44263</v>
      </c>
      <c r="B365" s="30">
        <v>38</v>
      </c>
      <c r="C365" s="185">
        <f t="shared" si="17"/>
        <v>16188</v>
      </c>
      <c r="D365" s="30">
        <v>1</v>
      </c>
      <c r="E365" s="30">
        <f t="shared" si="19"/>
        <v>329</v>
      </c>
      <c r="F365" s="27">
        <f t="shared" si="18"/>
        <v>34.428571428571431</v>
      </c>
    </row>
    <row r="366" spans="1:6" x14ac:dyDescent="0.35">
      <c r="A366" s="31">
        <v>44264</v>
      </c>
      <c r="B366" s="30">
        <v>34</v>
      </c>
      <c r="C366" s="185">
        <f t="shared" si="17"/>
        <v>16222</v>
      </c>
      <c r="D366" s="30">
        <v>0</v>
      </c>
      <c r="E366" s="30">
        <f t="shared" si="19"/>
        <v>329</v>
      </c>
      <c r="F366" s="27">
        <f t="shared" si="18"/>
        <v>35</v>
      </c>
    </row>
    <row r="367" spans="1:6" x14ac:dyDescent="0.35">
      <c r="A367" s="31">
        <v>44265</v>
      </c>
      <c r="B367" s="30">
        <v>37</v>
      </c>
      <c r="C367" s="185">
        <f t="shared" si="17"/>
        <v>16259</v>
      </c>
      <c r="D367" s="30">
        <v>0</v>
      </c>
      <c r="E367" s="30">
        <f t="shared" si="19"/>
        <v>329</v>
      </c>
      <c r="F367" s="27">
        <f t="shared" si="18"/>
        <v>36</v>
      </c>
    </row>
    <row r="368" spans="1:6" x14ac:dyDescent="0.35">
      <c r="A368" s="31">
        <v>44266</v>
      </c>
      <c r="B368" s="30">
        <v>27</v>
      </c>
      <c r="C368" s="185">
        <f t="shared" si="17"/>
        <v>16286</v>
      </c>
      <c r="D368" s="30">
        <v>0</v>
      </c>
      <c r="E368" s="30">
        <f t="shared" si="19"/>
        <v>329</v>
      </c>
      <c r="F368" s="27">
        <f t="shared" si="18"/>
        <v>32.571428571428569</v>
      </c>
    </row>
    <row r="369" spans="1:6" x14ac:dyDescent="0.35">
      <c r="A369" s="31">
        <v>44267</v>
      </c>
      <c r="B369" s="30">
        <v>35</v>
      </c>
      <c r="C369" s="185">
        <f t="shared" si="17"/>
        <v>16321</v>
      </c>
      <c r="D369" s="30">
        <v>1</v>
      </c>
      <c r="E369" s="30">
        <f t="shared" si="19"/>
        <v>330</v>
      </c>
      <c r="F369" s="27">
        <f t="shared" si="18"/>
        <v>32.714285714285715</v>
      </c>
    </row>
    <row r="370" spans="1:6" x14ac:dyDescent="0.35">
      <c r="A370" s="31">
        <v>44268</v>
      </c>
      <c r="B370" s="30">
        <v>32</v>
      </c>
      <c r="C370" s="185">
        <f t="shared" si="17"/>
        <v>16353</v>
      </c>
      <c r="D370" s="30">
        <v>0</v>
      </c>
      <c r="E370" s="30">
        <f t="shared" si="19"/>
        <v>330</v>
      </c>
      <c r="F370" s="27">
        <f t="shared" si="18"/>
        <v>32.571428571428569</v>
      </c>
    </row>
    <row r="371" spans="1:6" x14ac:dyDescent="0.35">
      <c r="A371" s="31">
        <v>44269</v>
      </c>
      <c r="B371" s="30">
        <v>32</v>
      </c>
      <c r="C371" s="185">
        <f t="shared" si="17"/>
        <v>16385</v>
      </c>
      <c r="D371" s="30">
        <v>0</v>
      </c>
      <c r="E371" s="30">
        <f t="shared" si="19"/>
        <v>330</v>
      </c>
      <c r="F371" s="27">
        <f t="shared" si="18"/>
        <v>33.571428571428569</v>
      </c>
    </row>
    <row r="372" spans="1:6" x14ac:dyDescent="0.35">
      <c r="A372" s="31">
        <v>44270</v>
      </c>
      <c r="B372" s="30">
        <v>24</v>
      </c>
      <c r="C372" s="185">
        <f t="shared" si="17"/>
        <v>16409</v>
      </c>
      <c r="D372" s="30">
        <v>0</v>
      </c>
      <c r="E372" s="30">
        <f t="shared" si="19"/>
        <v>330</v>
      </c>
      <c r="F372" s="27">
        <f t="shared" si="18"/>
        <v>31.571428571428573</v>
      </c>
    </row>
    <row r="373" spans="1:6" x14ac:dyDescent="0.35">
      <c r="A373" s="31">
        <v>44271</v>
      </c>
      <c r="B373" s="30">
        <v>21</v>
      </c>
      <c r="C373" s="185">
        <f t="shared" si="17"/>
        <v>16430</v>
      </c>
      <c r="D373" s="30">
        <v>0</v>
      </c>
      <c r="E373" s="30">
        <f t="shared" si="19"/>
        <v>330</v>
      </c>
      <c r="F373" s="27">
        <f t="shared" si="18"/>
        <v>29.714285714285715</v>
      </c>
    </row>
    <row r="374" spans="1:6" x14ac:dyDescent="0.35">
      <c r="A374" s="31">
        <v>44272</v>
      </c>
      <c r="B374" s="30">
        <v>43</v>
      </c>
      <c r="C374" s="185">
        <f t="shared" si="17"/>
        <v>16473</v>
      </c>
      <c r="D374" s="30">
        <v>0</v>
      </c>
      <c r="E374" s="30">
        <f t="shared" si="19"/>
        <v>330</v>
      </c>
      <c r="F374" s="27">
        <f t="shared" si="18"/>
        <v>30.571428571428573</v>
      </c>
    </row>
    <row r="375" spans="1:6" x14ac:dyDescent="0.35">
      <c r="A375" s="31">
        <v>44273</v>
      </c>
      <c r="B375" s="30">
        <v>34</v>
      </c>
      <c r="C375" s="185">
        <f t="shared" si="17"/>
        <v>16507</v>
      </c>
      <c r="D375" s="30">
        <v>1</v>
      </c>
      <c r="E375" s="30">
        <f t="shared" si="19"/>
        <v>331</v>
      </c>
      <c r="F375" s="27">
        <f t="shared" si="18"/>
        <v>31.571428571428573</v>
      </c>
    </row>
    <row r="376" spans="1:6" x14ac:dyDescent="0.35">
      <c r="A376" s="31">
        <v>44274</v>
      </c>
      <c r="B376" s="30">
        <v>38</v>
      </c>
      <c r="C376" s="185">
        <f t="shared" si="17"/>
        <v>16545</v>
      </c>
      <c r="D376" s="30">
        <v>1</v>
      </c>
      <c r="E376" s="30">
        <f t="shared" si="19"/>
        <v>332</v>
      </c>
      <c r="F376" s="27">
        <f t="shared" si="18"/>
        <v>32</v>
      </c>
    </row>
    <row r="377" spans="1:6" x14ac:dyDescent="0.35">
      <c r="A377" s="31">
        <v>44275</v>
      </c>
      <c r="B377" s="30">
        <v>30</v>
      </c>
      <c r="C377" s="185">
        <f t="shared" si="17"/>
        <v>16575</v>
      </c>
      <c r="D377" s="30">
        <v>2</v>
      </c>
      <c r="E377" s="30">
        <f t="shared" si="19"/>
        <v>334</v>
      </c>
      <c r="F377" s="27">
        <f t="shared" si="18"/>
        <v>31.714285714285715</v>
      </c>
    </row>
    <row r="378" spans="1:6" x14ac:dyDescent="0.35">
      <c r="A378" s="31">
        <v>44276</v>
      </c>
      <c r="B378" s="30">
        <v>28</v>
      </c>
      <c r="C378" s="185">
        <f t="shared" si="17"/>
        <v>16603</v>
      </c>
      <c r="D378" s="30">
        <v>1</v>
      </c>
      <c r="E378" s="30">
        <f t="shared" si="19"/>
        <v>335</v>
      </c>
      <c r="F378" s="27">
        <f t="shared" si="18"/>
        <v>31.142857142857142</v>
      </c>
    </row>
    <row r="379" spans="1:6" x14ac:dyDescent="0.35">
      <c r="A379" s="31">
        <v>44277</v>
      </c>
      <c r="B379" s="30">
        <v>38</v>
      </c>
      <c r="C379" s="185">
        <f t="shared" si="17"/>
        <v>16641</v>
      </c>
      <c r="D379" s="30">
        <v>0</v>
      </c>
      <c r="E379" s="30">
        <f t="shared" si="19"/>
        <v>335</v>
      </c>
      <c r="F379" s="27">
        <f t="shared" si="18"/>
        <v>33.142857142857146</v>
      </c>
    </row>
    <row r="380" spans="1:6" x14ac:dyDescent="0.35">
      <c r="A380" s="31">
        <v>44278</v>
      </c>
      <c r="B380" s="30">
        <v>26</v>
      </c>
      <c r="C380" s="185">
        <f t="shared" si="17"/>
        <v>16667</v>
      </c>
      <c r="D380" s="30">
        <v>1</v>
      </c>
      <c r="E380" s="30">
        <f t="shared" si="19"/>
        <v>336</v>
      </c>
      <c r="F380" s="27">
        <f t="shared" si="18"/>
        <v>33.857142857142854</v>
      </c>
    </row>
    <row r="381" spans="1:6" x14ac:dyDescent="0.35">
      <c r="A381" s="31">
        <v>44279</v>
      </c>
      <c r="B381" s="30">
        <v>41</v>
      </c>
      <c r="C381" s="185">
        <f t="shared" si="17"/>
        <v>16708</v>
      </c>
      <c r="D381" s="30">
        <v>0</v>
      </c>
      <c r="E381" s="30">
        <f t="shared" si="19"/>
        <v>336</v>
      </c>
      <c r="F381" s="27">
        <f t="shared" si="18"/>
        <v>33.571428571428569</v>
      </c>
    </row>
    <row r="382" spans="1:6" x14ac:dyDescent="0.35">
      <c r="A382" s="31">
        <v>44280</v>
      </c>
      <c r="B382" s="30">
        <v>32</v>
      </c>
      <c r="C382" s="185">
        <f t="shared" si="17"/>
        <v>16740</v>
      </c>
      <c r="D382" s="30">
        <v>0</v>
      </c>
      <c r="E382" s="30">
        <f t="shared" si="19"/>
        <v>336</v>
      </c>
      <c r="F382" s="27">
        <f t="shared" si="18"/>
        <v>33.285714285714285</v>
      </c>
    </row>
    <row r="383" spans="1:6" x14ac:dyDescent="0.35">
      <c r="A383" s="31">
        <v>44281</v>
      </c>
      <c r="B383" s="30">
        <v>27</v>
      </c>
      <c r="C383" s="185">
        <f t="shared" si="17"/>
        <v>16767</v>
      </c>
      <c r="D383" s="30">
        <v>0</v>
      </c>
      <c r="E383" s="30">
        <f t="shared" si="19"/>
        <v>336</v>
      </c>
      <c r="F383" s="27">
        <f t="shared" si="18"/>
        <v>31.714285714285715</v>
      </c>
    </row>
    <row r="384" spans="1:6" x14ac:dyDescent="0.35">
      <c r="A384" s="31">
        <v>44282</v>
      </c>
      <c r="B384" s="30">
        <v>27</v>
      </c>
      <c r="C384" s="185">
        <f t="shared" si="17"/>
        <v>16794</v>
      </c>
      <c r="D384" s="30">
        <v>0</v>
      </c>
      <c r="E384" s="30">
        <f t="shared" si="19"/>
        <v>336</v>
      </c>
      <c r="F384" s="27">
        <f t="shared" si="18"/>
        <v>31.285714285714285</v>
      </c>
    </row>
    <row r="385" spans="1:6" x14ac:dyDescent="0.35">
      <c r="A385" s="31">
        <v>44283</v>
      </c>
      <c r="B385" s="30">
        <v>22</v>
      </c>
      <c r="C385" s="185">
        <f t="shared" si="17"/>
        <v>16816</v>
      </c>
      <c r="D385" s="30">
        <v>0</v>
      </c>
      <c r="E385" s="30">
        <f t="shared" si="19"/>
        <v>336</v>
      </c>
      <c r="F385" s="27">
        <f t="shared" si="18"/>
        <v>30.428571428571427</v>
      </c>
    </row>
    <row r="386" spans="1:6" x14ac:dyDescent="0.35">
      <c r="A386" s="31">
        <v>44284</v>
      </c>
      <c r="B386" s="30">
        <v>25</v>
      </c>
      <c r="C386" s="185">
        <f t="shared" si="17"/>
        <v>16841</v>
      </c>
      <c r="D386" s="30">
        <v>1</v>
      </c>
      <c r="E386" s="30">
        <f t="shared" si="19"/>
        <v>337</v>
      </c>
      <c r="F386" s="27">
        <f t="shared" si="18"/>
        <v>28.571428571428573</v>
      </c>
    </row>
    <row r="387" spans="1:6" x14ac:dyDescent="0.35">
      <c r="A387" s="31">
        <v>44285</v>
      </c>
      <c r="B387" s="30">
        <v>37</v>
      </c>
      <c r="C387" s="185">
        <f t="shared" si="17"/>
        <v>16878</v>
      </c>
      <c r="D387" s="30">
        <v>0</v>
      </c>
      <c r="E387" s="30">
        <f t="shared" si="19"/>
        <v>337</v>
      </c>
      <c r="F387" s="27">
        <f t="shared" si="18"/>
        <v>30.142857142857142</v>
      </c>
    </row>
    <row r="388" spans="1:6" x14ac:dyDescent="0.35">
      <c r="A388" s="31">
        <v>44286</v>
      </c>
      <c r="B388" s="30">
        <v>28</v>
      </c>
      <c r="C388" s="185">
        <f t="shared" si="17"/>
        <v>16906</v>
      </c>
      <c r="D388" s="30">
        <v>1</v>
      </c>
      <c r="E388" s="30">
        <f t="shared" si="19"/>
        <v>338</v>
      </c>
      <c r="F388" s="27">
        <f t="shared" si="18"/>
        <v>28.285714285714285</v>
      </c>
    </row>
    <row r="389" spans="1:6" x14ac:dyDescent="0.35">
      <c r="A389" s="31">
        <v>44287</v>
      </c>
      <c r="B389" s="30">
        <v>29</v>
      </c>
      <c r="C389" s="185">
        <f t="shared" si="17"/>
        <v>16935</v>
      </c>
      <c r="D389" s="30">
        <v>1</v>
      </c>
      <c r="E389" s="30">
        <f t="shared" si="19"/>
        <v>339</v>
      </c>
      <c r="F389" s="27">
        <f t="shared" si="18"/>
        <v>27.857142857142858</v>
      </c>
    </row>
    <row r="390" spans="1:6" x14ac:dyDescent="0.35">
      <c r="A390" s="31">
        <v>44288</v>
      </c>
      <c r="B390" s="30">
        <v>28</v>
      </c>
      <c r="C390" s="185">
        <f t="shared" si="17"/>
        <v>16963</v>
      </c>
      <c r="D390" s="30">
        <v>0</v>
      </c>
      <c r="E390" s="30">
        <f t="shared" si="19"/>
        <v>339</v>
      </c>
      <c r="F390" s="27">
        <f t="shared" si="18"/>
        <v>28</v>
      </c>
    </row>
    <row r="391" spans="1:6" x14ac:dyDescent="0.35">
      <c r="A391" s="31">
        <v>44289</v>
      </c>
      <c r="B391" s="30">
        <v>12</v>
      </c>
      <c r="C391" s="185">
        <f t="shared" si="17"/>
        <v>16975</v>
      </c>
      <c r="D391" s="30">
        <v>2</v>
      </c>
      <c r="E391" s="30">
        <f t="shared" si="19"/>
        <v>341</v>
      </c>
      <c r="F391" s="27">
        <f t="shared" si="18"/>
        <v>25.857142857142858</v>
      </c>
    </row>
    <row r="392" spans="1:6" x14ac:dyDescent="0.35">
      <c r="A392" s="31">
        <v>44290</v>
      </c>
      <c r="B392" s="30">
        <v>15</v>
      </c>
      <c r="C392" s="185">
        <f t="shared" si="17"/>
        <v>16990</v>
      </c>
      <c r="D392" s="30">
        <v>0</v>
      </c>
      <c r="E392" s="30">
        <f t="shared" si="19"/>
        <v>341</v>
      </c>
      <c r="F392" s="27">
        <f t="shared" si="18"/>
        <v>24.857142857142858</v>
      </c>
    </row>
    <row r="393" spans="1:6" x14ac:dyDescent="0.35">
      <c r="A393" s="127">
        <v>44291</v>
      </c>
      <c r="B393" s="30">
        <v>10</v>
      </c>
      <c r="C393" s="185">
        <f t="shared" si="17"/>
        <v>17000</v>
      </c>
      <c r="D393" s="30">
        <v>1</v>
      </c>
      <c r="E393" s="126">
        <f t="shared" si="19"/>
        <v>342</v>
      </c>
      <c r="F393" s="84">
        <f t="shared" si="18"/>
        <v>22.714285714285715</v>
      </c>
    </row>
    <row r="394" spans="1:6" x14ac:dyDescent="0.35">
      <c r="A394" s="31">
        <v>44292</v>
      </c>
      <c r="B394" s="30">
        <v>10</v>
      </c>
      <c r="C394" s="185">
        <f t="shared" si="17"/>
        <v>17010</v>
      </c>
      <c r="D394" s="30">
        <v>2</v>
      </c>
      <c r="E394" s="126">
        <f t="shared" si="19"/>
        <v>344</v>
      </c>
      <c r="F394" s="84">
        <f t="shared" si="18"/>
        <v>18.857142857142858</v>
      </c>
    </row>
    <row r="395" spans="1:6" x14ac:dyDescent="0.35">
      <c r="A395" s="127">
        <v>44293</v>
      </c>
      <c r="B395" s="30">
        <v>6</v>
      </c>
      <c r="C395" s="185">
        <f t="shared" ref="C395:C455" si="20">B395+C394</f>
        <v>17016</v>
      </c>
      <c r="D395" s="30">
        <v>0</v>
      </c>
      <c r="E395" s="126">
        <f t="shared" si="19"/>
        <v>344</v>
      </c>
      <c r="F395" s="84">
        <f t="shared" si="18"/>
        <v>15.714285714285714</v>
      </c>
    </row>
    <row r="396" spans="1:6" x14ac:dyDescent="0.35">
      <c r="A396" s="31">
        <v>44294</v>
      </c>
      <c r="B396" s="30">
        <v>7</v>
      </c>
      <c r="C396" s="185">
        <f t="shared" si="20"/>
        <v>17023</v>
      </c>
      <c r="D396" s="30">
        <v>0</v>
      </c>
      <c r="E396" s="126">
        <f t="shared" si="19"/>
        <v>344</v>
      </c>
      <c r="F396" s="84">
        <f t="shared" si="18"/>
        <v>12.571428571428571</v>
      </c>
    </row>
    <row r="397" spans="1:6" x14ac:dyDescent="0.35">
      <c r="A397" s="31">
        <v>44295</v>
      </c>
      <c r="B397" s="30">
        <v>18</v>
      </c>
      <c r="C397" s="185">
        <f t="shared" si="20"/>
        <v>17041</v>
      </c>
      <c r="D397" s="30">
        <v>0</v>
      </c>
      <c r="E397" s="126">
        <f t="shared" si="19"/>
        <v>344</v>
      </c>
      <c r="F397" s="84">
        <f t="shared" si="18"/>
        <v>11.142857142857142</v>
      </c>
    </row>
    <row r="398" spans="1:6" x14ac:dyDescent="0.35">
      <c r="A398" s="127">
        <v>44296</v>
      </c>
      <c r="B398" s="30">
        <v>14</v>
      </c>
      <c r="C398" s="185">
        <f t="shared" si="20"/>
        <v>17055</v>
      </c>
      <c r="D398" s="126">
        <v>0</v>
      </c>
      <c r="E398" s="126">
        <f t="shared" ref="E398" si="21">D398+E397</f>
        <v>344</v>
      </c>
      <c r="F398" s="84">
        <f t="shared" ref="F398" si="22">AVERAGE(B392:B398)</f>
        <v>11.428571428571429</v>
      </c>
    </row>
    <row r="399" spans="1:6" x14ac:dyDescent="0.35">
      <c r="A399" s="127">
        <v>44297</v>
      </c>
      <c r="B399" s="30">
        <v>7</v>
      </c>
      <c r="C399" s="185">
        <f t="shared" si="20"/>
        <v>17062</v>
      </c>
      <c r="D399" s="126">
        <v>0</v>
      </c>
      <c r="E399" s="126">
        <f t="shared" ref="E399" si="23">D399+E398</f>
        <v>344</v>
      </c>
      <c r="F399" s="84">
        <f t="shared" ref="F399" si="24">AVERAGE(B393:B399)</f>
        <v>10.285714285714286</v>
      </c>
    </row>
    <row r="400" spans="1:6" x14ac:dyDescent="0.35">
      <c r="A400" s="127">
        <v>44298</v>
      </c>
      <c r="B400" s="30">
        <v>11</v>
      </c>
      <c r="C400" s="185">
        <f t="shared" si="20"/>
        <v>17073</v>
      </c>
      <c r="D400" s="126">
        <v>0</v>
      </c>
      <c r="E400" s="126">
        <f t="shared" ref="E400:E401" si="25">D400+E399</f>
        <v>344</v>
      </c>
      <c r="F400" s="84">
        <f t="shared" ref="F400:F401" si="26">AVERAGE(B394:B400)</f>
        <v>10.428571428571429</v>
      </c>
    </row>
    <row r="401" spans="1:6" x14ac:dyDescent="0.35">
      <c r="A401" s="31">
        <v>44299</v>
      </c>
      <c r="B401" s="30">
        <v>9</v>
      </c>
      <c r="C401" s="185">
        <f t="shared" si="20"/>
        <v>17082</v>
      </c>
      <c r="D401" s="30">
        <v>0</v>
      </c>
      <c r="E401" s="126">
        <f t="shared" si="25"/>
        <v>344</v>
      </c>
      <c r="F401" s="84">
        <f t="shared" si="26"/>
        <v>10.285714285714286</v>
      </c>
    </row>
    <row r="402" spans="1:6" x14ac:dyDescent="0.35">
      <c r="A402" s="127">
        <v>44300</v>
      </c>
      <c r="B402" s="30">
        <v>9</v>
      </c>
      <c r="C402" s="185">
        <f t="shared" si="20"/>
        <v>17091</v>
      </c>
      <c r="D402" s="126">
        <v>1</v>
      </c>
      <c r="E402" s="126">
        <f t="shared" ref="E402:E403" si="27">D402+E401</f>
        <v>345</v>
      </c>
      <c r="F402" s="84">
        <f t="shared" ref="F402:F403" si="28">AVERAGE(B396:B402)</f>
        <v>10.714285714285714</v>
      </c>
    </row>
    <row r="403" spans="1:6" x14ac:dyDescent="0.35">
      <c r="A403" s="127">
        <v>44301</v>
      </c>
      <c r="B403" s="30">
        <v>12</v>
      </c>
      <c r="C403" s="185">
        <f t="shared" si="20"/>
        <v>17103</v>
      </c>
      <c r="D403" s="126">
        <v>1</v>
      </c>
      <c r="E403" s="126">
        <f t="shared" si="27"/>
        <v>346</v>
      </c>
      <c r="F403" s="84">
        <f t="shared" si="28"/>
        <v>11.428571428571429</v>
      </c>
    </row>
    <row r="404" spans="1:6" x14ac:dyDescent="0.35">
      <c r="A404" s="127">
        <v>44302</v>
      </c>
      <c r="B404" s="30">
        <v>10</v>
      </c>
      <c r="C404" s="185">
        <f t="shared" si="20"/>
        <v>17113</v>
      </c>
      <c r="D404" s="126">
        <v>0</v>
      </c>
      <c r="E404" s="126">
        <f t="shared" ref="E404" si="29">D404+E403</f>
        <v>346</v>
      </c>
      <c r="F404" s="84">
        <f t="shared" ref="F404" si="30">AVERAGE(B398:B404)</f>
        <v>10.285714285714286</v>
      </c>
    </row>
    <row r="405" spans="1:6" x14ac:dyDescent="0.35">
      <c r="A405" s="127">
        <v>44303</v>
      </c>
      <c r="B405" s="30">
        <v>12</v>
      </c>
      <c r="C405" s="185">
        <f t="shared" si="20"/>
        <v>17125</v>
      </c>
      <c r="D405" s="126">
        <v>1</v>
      </c>
      <c r="E405" s="126">
        <f t="shared" ref="E405" si="31">D405+E404</f>
        <v>347</v>
      </c>
      <c r="F405" s="84">
        <f t="shared" ref="F405:F406" si="32">AVERAGE(B399:B405)</f>
        <v>10</v>
      </c>
    </row>
    <row r="406" spans="1:6" x14ac:dyDescent="0.35">
      <c r="A406" s="127">
        <v>44304</v>
      </c>
      <c r="B406" s="30">
        <v>9</v>
      </c>
      <c r="C406" s="185">
        <f t="shared" si="20"/>
        <v>17134</v>
      </c>
      <c r="D406" s="126">
        <v>0</v>
      </c>
      <c r="E406" s="126">
        <f t="shared" ref="E406" si="33">D406+E405</f>
        <v>347</v>
      </c>
      <c r="F406" s="84">
        <f t="shared" si="32"/>
        <v>10.285714285714286</v>
      </c>
    </row>
    <row r="407" spans="1:6" x14ac:dyDescent="0.35">
      <c r="A407" s="127">
        <v>44305</v>
      </c>
      <c r="B407" s="30">
        <v>13</v>
      </c>
      <c r="C407" s="185">
        <f t="shared" si="20"/>
        <v>17147</v>
      </c>
      <c r="D407" s="126">
        <v>0</v>
      </c>
      <c r="E407" s="126">
        <f t="shared" ref="E407" si="34">D407+E406</f>
        <v>347</v>
      </c>
      <c r="F407" s="84">
        <f t="shared" ref="F407" si="35">AVERAGE(B401:B407)</f>
        <v>10.571428571428571</v>
      </c>
    </row>
    <row r="408" spans="1:6" x14ac:dyDescent="0.35">
      <c r="A408" s="127">
        <v>44306</v>
      </c>
      <c r="B408" s="30">
        <v>10</v>
      </c>
      <c r="C408" s="185">
        <f t="shared" si="20"/>
        <v>17157</v>
      </c>
      <c r="D408" s="126">
        <v>1</v>
      </c>
      <c r="E408" s="126">
        <f t="shared" ref="E408" si="36">D408+E407</f>
        <v>348</v>
      </c>
      <c r="F408" s="84">
        <f t="shared" ref="F408" si="37">AVERAGE(B402:B408)</f>
        <v>10.714285714285714</v>
      </c>
    </row>
    <row r="409" spans="1:6" x14ac:dyDescent="0.35">
      <c r="A409" s="127">
        <v>44307</v>
      </c>
      <c r="B409" s="30">
        <v>13</v>
      </c>
      <c r="C409" s="185">
        <f t="shared" si="20"/>
        <v>17170</v>
      </c>
      <c r="D409" s="126">
        <v>0</v>
      </c>
      <c r="E409" s="126">
        <f t="shared" ref="E409" si="38">D409+E408</f>
        <v>348</v>
      </c>
      <c r="F409" s="84">
        <f t="shared" ref="F409" si="39">AVERAGE(B403:B409)</f>
        <v>11.285714285714286</v>
      </c>
    </row>
    <row r="410" spans="1:6" x14ac:dyDescent="0.35">
      <c r="A410" s="127">
        <v>44308</v>
      </c>
      <c r="B410" s="30">
        <v>10</v>
      </c>
      <c r="C410" s="185">
        <f t="shared" si="20"/>
        <v>17180</v>
      </c>
      <c r="D410" s="126">
        <v>0</v>
      </c>
      <c r="E410" s="126">
        <f t="shared" ref="E410:E411" si="40">D410+E409</f>
        <v>348</v>
      </c>
      <c r="F410" s="84">
        <f t="shared" ref="F410:F411" si="41">AVERAGE(B404:B410)</f>
        <v>11</v>
      </c>
    </row>
    <row r="411" spans="1:6" x14ac:dyDescent="0.35">
      <c r="A411" s="127">
        <v>44309</v>
      </c>
      <c r="B411" s="30">
        <v>7</v>
      </c>
      <c r="C411" s="185">
        <f t="shared" si="20"/>
        <v>17187</v>
      </c>
      <c r="D411" s="126">
        <v>0</v>
      </c>
      <c r="E411" s="126">
        <f t="shared" si="40"/>
        <v>348</v>
      </c>
      <c r="F411" s="84">
        <f t="shared" si="41"/>
        <v>10.571428571428571</v>
      </c>
    </row>
    <row r="412" spans="1:6" x14ac:dyDescent="0.35">
      <c r="A412" s="127">
        <v>44310</v>
      </c>
      <c r="B412" s="126">
        <v>10</v>
      </c>
      <c r="C412" s="185">
        <f t="shared" si="20"/>
        <v>17197</v>
      </c>
      <c r="D412" s="126">
        <v>0</v>
      </c>
      <c r="E412" s="126">
        <f t="shared" ref="E412" si="42">D412+E411</f>
        <v>348</v>
      </c>
      <c r="F412" s="84">
        <f t="shared" ref="F412" si="43">AVERAGE(B406:B412)</f>
        <v>10.285714285714286</v>
      </c>
    </row>
    <row r="413" spans="1:6" x14ac:dyDescent="0.35">
      <c r="A413" s="127">
        <v>44311</v>
      </c>
      <c r="B413" s="30">
        <v>7</v>
      </c>
      <c r="C413" s="185">
        <f t="shared" si="20"/>
        <v>17204</v>
      </c>
      <c r="D413" s="126">
        <v>0</v>
      </c>
      <c r="E413" s="126">
        <f t="shared" ref="E413" si="44">D413+E412</f>
        <v>348</v>
      </c>
      <c r="F413" s="84">
        <f t="shared" ref="F413" si="45">AVERAGE(B407:B413)</f>
        <v>10</v>
      </c>
    </row>
    <row r="414" spans="1:6" x14ac:dyDescent="0.35">
      <c r="A414" s="127">
        <v>44312</v>
      </c>
      <c r="B414" s="30">
        <v>16</v>
      </c>
      <c r="C414" s="185">
        <f t="shared" si="20"/>
        <v>17220</v>
      </c>
      <c r="D414" s="126">
        <v>0</v>
      </c>
      <c r="E414" s="126">
        <f t="shared" ref="E414" si="46">D414+E413</f>
        <v>348</v>
      </c>
      <c r="F414" s="84">
        <f t="shared" ref="F414" si="47">AVERAGE(B408:B414)</f>
        <v>10.428571428571429</v>
      </c>
    </row>
    <row r="415" spans="1:6" x14ac:dyDescent="0.35">
      <c r="A415" s="127">
        <v>44313</v>
      </c>
      <c r="B415" s="126">
        <v>13</v>
      </c>
      <c r="C415" s="185">
        <f t="shared" si="20"/>
        <v>17233</v>
      </c>
      <c r="D415" s="126">
        <v>0</v>
      </c>
      <c r="E415" s="126">
        <f t="shared" ref="E415:E417" si="48">D415+E414</f>
        <v>348</v>
      </c>
      <c r="F415" s="84">
        <f t="shared" ref="F415:F417" si="49">AVERAGE(B409:B415)</f>
        <v>10.857142857142858</v>
      </c>
    </row>
    <row r="416" spans="1:6" x14ac:dyDescent="0.35">
      <c r="A416" s="127">
        <v>44314</v>
      </c>
      <c r="B416" s="30">
        <v>12</v>
      </c>
      <c r="C416" s="185">
        <f t="shared" si="20"/>
        <v>17245</v>
      </c>
      <c r="D416" s="30">
        <v>1</v>
      </c>
      <c r="E416" s="126">
        <f t="shared" si="48"/>
        <v>349</v>
      </c>
      <c r="F416" s="84">
        <f t="shared" si="49"/>
        <v>10.714285714285714</v>
      </c>
    </row>
    <row r="417" spans="1:6" x14ac:dyDescent="0.35">
      <c r="A417" s="31">
        <v>44315</v>
      </c>
      <c r="B417" s="30">
        <v>16</v>
      </c>
      <c r="C417" s="185">
        <f t="shared" si="20"/>
        <v>17261</v>
      </c>
      <c r="D417" s="30">
        <v>1</v>
      </c>
      <c r="E417" s="126">
        <f t="shared" si="48"/>
        <v>350</v>
      </c>
      <c r="F417" s="84">
        <f t="shared" si="49"/>
        <v>11.571428571428571</v>
      </c>
    </row>
    <row r="418" spans="1:6" x14ac:dyDescent="0.35">
      <c r="A418" s="127">
        <v>44316</v>
      </c>
      <c r="B418" s="126">
        <v>9</v>
      </c>
      <c r="C418" s="185">
        <f t="shared" si="20"/>
        <v>17270</v>
      </c>
      <c r="D418" s="126">
        <v>0</v>
      </c>
      <c r="E418" s="126">
        <f t="shared" ref="E418:E421" si="50">D418+E417</f>
        <v>350</v>
      </c>
      <c r="F418" s="84">
        <f t="shared" ref="F418:F421" si="51">AVERAGE(B412:B418)</f>
        <v>11.857142857142858</v>
      </c>
    </row>
    <row r="419" spans="1:6" x14ac:dyDescent="0.35">
      <c r="A419" s="127">
        <v>44317</v>
      </c>
      <c r="B419" s="30">
        <v>6</v>
      </c>
      <c r="C419" s="185">
        <f t="shared" si="20"/>
        <v>17276</v>
      </c>
      <c r="D419" s="30">
        <v>1</v>
      </c>
      <c r="E419" s="126">
        <f t="shared" si="50"/>
        <v>351</v>
      </c>
      <c r="F419" s="84">
        <f t="shared" si="51"/>
        <v>11.285714285714286</v>
      </c>
    </row>
    <row r="420" spans="1:6" x14ac:dyDescent="0.35">
      <c r="A420" s="127">
        <v>44318</v>
      </c>
      <c r="B420" s="30">
        <v>8</v>
      </c>
      <c r="C420" s="185">
        <f t="shared" si="20"/>
        <v>17284</v>
      </c>
      <c r="D420" s="126">
        <v>0</v>
      </c>
      <c r="E420" s="126">
        <f t="shared" si="50"/>
        <v>351</v>
      </c>
      <c r="F420" s="84">
        <f t="shared" si="51"/>
        <v>11.428571428571429</v>
      </c>
    </row>
    <row r="421" spans="1:6" x14ac:dyDescent="0.35">
      <c r="A421" s="127">
        <v>44319</v>
      </c>
      <c r="B421" s="30">
        <v>9</v>
      </c>
      <c r="C421" s="185">
        <f t="shared" si="20"/>
        <v>17293</v>
      </c>
      <c r="D421" s="126">
        <v>0</v>
      </c>
      <c r="E421" s="126">
        <f t="shared" si="50"/>
        <v>351</v>
      </c>
      <c r="F421" s="84">
        <f t="shared" si="51"/>
        <v>10.428571428571429</v>
      </c>
    </row>
    <row r="422" spans="1:6" x14ac:dyDescent="0.35">
      <c r="A422" s="127">
        <v>44320</v>
      </c>
      <c r="B422" s="126">
        <v>7</v>
      </c>
      <c r="C422" s="185">
        <f t="shared" si="20"/>
        <v>17300</v>
      </c>
      <c r="D422" s="126">
        <v>1</v>
      </c>
      <c r="E422" s="126">
        <f t="shared" ref="E422:E429" si="52">D422+E421</f>
        <v>352</v>
      </c>
      <c r="F422" s="84">
        <f t="shared" ref="F422:F423" si="53">AVERAGE(B416:B422)</f>
        <v>9.5714285714285712</v>
      </c>
    </row>
    <row r="423" spans="1:6" x14ac:dyDescent="0.35">
      <c r="A423" s="127">
        <v>44321</v>
      </c>
      <c r="B423" s="30">
        <v>6</v>
      </c>
      <c r="C423" s="185">
        <f t="shared" si="20"/>
        <v>17306</v>
      </c>
      <c r="D423" s="126">
        <v>0</v>
      </c>
      <c r="E423" s="126">
        <f t="shared" si="52"/>
        <v>352</v>
      </c>
      <c r="F423" s="84">
        <f t="shared" si="53"/>
        <v>8.7142857142857135</v>
      </c>
    </row>
    <row r="424" spans="1:6" x14ac:dyDescent="0.35">
      <c r="A424" s="127">
        <v>44322</v>
      </c>
      <c r="B424" s="30">
        <v>14</v>
      </c>
      <c r="C424" s="185">
        <f t="shared" si="20"/>
        <v>17320</v>
      </c>
      <c r="D424" s="126">
        <v>0</v>
      </c>
      <c r="E424" s="126">
        <f t="shared" si="52"/>
        <v>352</v>
      </c>
      <c r="F424" s="84">
        <f>AVERAGE(B418:B424)</f>
        <v>8.4285714285714288</v>
      </c>
    </row>
    <row r="425" spans="1:6" x14ac:dyDescent="0.35">
      <c r="A425" s="127">
        <v>44323</v>
      </c>
      <c r="B425" s="30">
        <v>12</v>
      </c>
      <c r="C425" s="185">
        <f t="shared" si="20"/>
        <v>17332</v>
      </c>
      <c r="D425" s="166">
        <v>1</v>
      </c>
      <c r="E425" s="166">
        <f t="shared" si="52"/>
        <v>353</v>
      </c>
      <c r="F425" s="84">
        <f>AVERAGE(B419:B425)</f>
        <v>8.8571428571428577</v>
      </c>
    </row>
    <row r="426" spans="1:6" x14ac:dyDescent="0.35">
      <c r="A426" s="127">
        <v>44324</v>
      </c>
      <c r="B426" s="30">
        <v>5</v>
      </c>
      <c r="C426" s="185">
        <f t="shared" si="20"/>
        <v>17337</v>
      </c>
      <c r="D426" s="30">
        <v>2</v>
      </c>
      <c r="E426" s="166">
        <f t="shared" si="52"/>
        <v>355</v>
      </c>
      <c r="F426" s="84">
        <f>AVERAGE(B420:B426)</f>
        <v>8.7142857142857135</v>
      </c>
    </row>
    <row r="427" spans="1:6" x14ac:dyDescent="0.35">
      <c r="A427" s="127">
        <v>44325</v>
      </c>
      <c r="B427" s="30">
        <v>9</v>
      </c>
      <c r="C427" s="185">
        <f t="shared" si="20"/>
        <v>17346</v>
      </c>
      <c r="D427" s="30">
        <v>1</v>
      </c>
      <c r="E427" s="166">
        <f t="shared" si="52"/>
        <v>356</v>
      </c>
      <c r="F427" s="84">
        <f t="shared" ref="F427:F429" si="54">AVERAGE(B421:B427)</f>
        <v>8.8571428571428577</v>
      </c>
    </row>
    <row r="428" spans="1:6" x14ac:dyDescent="0.35">
      <c r="A428" s="127">
        <v>44326</v>
      </c>
      <c r="B428" s="30">
        <v>6</v>
      </c>
      <c r="C428" s="185">
        <f t="shared" si="20"/>
        <v>17352</v>
      </c>
      <c r="D428" s="30">
        <v>0</v>
      </c>
      <c r="E428" s="166">
        <f t="shared" si="52"/>
        <v>356</v>
      </c>
      <c r="F428" s="84">
        <f t="shared" si="54"/>
        <v>8.4285714285714288</v>
      </c>
    </row>
    <row r="429" spans="1:6" x14ac:dyDescent="0.35">
      <c r="A429" s="127">
        <v>44327</v>
      </c>
      <c r="B429" s="30">
        <v>6</v>
      </c>
      <c r="C429" s="185">
        <f t="shared" si="20"/>
        <v>17358</v>
      </c>
      <c r="D429" s="30">
        <v>1</v>
      </c>
      <c r="E429" s="166">
        <f t="shared" si="52"/>
        <v>357</v>
      </c>
      <c r="F429" s="84">
        <f t="shared" si="54"/>
        <v>8.2857142857142865</v>
      </c>
    </row>
    <row r="430" spans="1:6" x14ac:dyDescent="0.35">
      <c r="A430" s="127">
        <v>44328</v>
      </c>
      <c r="B430" s="166">
        <v>16</v>
      </c>
      <c r="C430" s="185">
        <f t="shared" si="20"/>
        <v>17374</v>
      </c>
      <c r="D430" s="166">
        <v>0</v>
      </c>
      <c r="E430" s="166">
        <f t="shared" ref="E430:E434" si="55">D430+E429</f>
        <v>357</v>
      </c>
      <c r="F430" s="84">
        <f t="shared" ref="F430:F431" si="56">AVERAGE(B424:B430)</f>
        <v>9.7142857142857135</v>
      </c>
    </row>
    <row r="431" spans="1:6" x14ac:dyDescent="0.35">
      <c r="A431" s="127">
        <v>44329</v>
      </c>
      <c r="B431" s="30">
        <v>6</v>
      </c>
      <c r="C431" s="185">
        <f t="shared" si="20"/>
        <v>17380</v>
      </c>
      <c r="D431" s="30">
        <v>0</v>
      </c>
      <c r="E431" s="166">
        <f t="shared" si="55"/>
        <v>357</v>
      </c>
      <c r="F431" s="84">
        <f t="shared" si="56"/>
        <v>8.5714285714285712</v>
      </c>
    </row>
    <row r="432" spans="1:6" x14ac:dyDescent="0.35">
      <c r="A432" s="127">
        <v>44330</v>
      </c>
      <c r="B432" s="30">
        <v>10</v>
      </c>
      <c r="C432" s="185">
        <f t="shared" si="20"/>
        <v>17390</v>
      </c>
      <c r="D432" s="30">
        <v>1</v>
      </c>
      <c r="E432" s="166">
        <f t="shared" si="55"/>
        <v>358</v>
      </c>
      <c r="F432" s="84">
        <f t="shared" ref="F432:F440" si="57">AVERAGE(B426:B432)</f>
        <v>8.2857142857142865</v>
      </c>
    </row>
    <row r="433" spans="1:6" x14ac:dyDescent="0.35">
      <c r="A433" s="127">
        <v>44331</v>
      </c>
      <c r="B433" s="30">
        <v>11</v>
      </c>
      <c r="C433" s="185">
        <f t="shared" si="20"/>
        <v>17401</v>
      </c>
      <c r="D433" s="30">
        <v>0</v>
      </c>
      <c r="E433" s="174">
        <f t="shared" si="55"/>
        <v>358</v>
      </c>
      <c r="F433" s="84">
        <f t="shared" si="57"/>
        <v>9.1428571428571423</v>
      </c>
    </row>
    <row r="434" spans="1:6" x14ac:dyDescent="0.35">
      <c r="A434" s="127">
        <v>44332</v>
      </c>
      <c r="B434" s="30">
        <v>10</v>
      </c>
      <c r="C434" s="185">
        <f t="shared" si="20"/>
        <v>17411</v>
      </c>
      <c r="D434" s="30">
        <v>1</v>
      </c>
      <c r="E434" s="174">
        <f t="shared" si="55"/>
        <v>359</v>
      </c>
      <c r="F434" s="84">
        <f t="shared" si="57"/>
        <v>9.2857142857142865</v>
      </c>
    </row>
    <row r="435" spans="1:6" x14ac:dyDescent="0.35">
      <c r="A435" s="31">
        <v>44333</v>
      </c>
      <c r="B435" s="174">
        <v>8</v>
      </c>
      <c r="C435" s="185">
        <f t="shared" si="20"/>
        <v>17419</v>
      </c>
      <c r="D435" s="174">
        <v>0</v>
      </c>
      <c r="E435" s="174">
        <f t="shared" ref="E435" si="58">D435+E434</f>
        <v>359</v>
      </c>
      <c r="F435" s="84">
        <f t="shared" si="57"/>
        <v>9.5714285714285712</v>
      </c>
    </row>
    <row r="436" spans="1:6" x14ac:dyDescent="0.35">
      <c r="A436" s="31">
        <v>44334</v>
      </c>
      <c r="B436" s="174">
        <v>7</v>
      </c>
      <c r="C436" s="185">
        <f t="shared" si="20"/>
        <v>17426</v>
      </c>
      <c r="D436" s="174">
        <v>0</v>
      </c>
      <c r="E436" s="174">
        <f t="shared" ref="E436" si="59">D436+E435</f>
        <v>359</v>
      </c>
      <c r="F436" s="84">
        <f t="shared" si="57"/>
        <v>9.7142857142857135</v>
      </c>
    </row>
    <row r="437" spans="1:6" x14ac:dyDescent="0.35">
      <c r="A437" s="127">
        <v>44335</v>
      </c>
      <c r="B437" s="174">
        <v>10</v>
      </c>
      <c r="C437" s="185">
        <f t="shared" si="20"/>
        <v>17436</v>
      </c>
      <c r="D437" s="174">
        <v>0</v>
      </c>
      <c r="E437" s="174">
        <f t="shared" ref="E437:E466" si="60">D437+E436</f>
        <v>359</v>
      </c>
      <c r="F437" s="84">
        <f t="shared" si="57"/>
        <v>8.8571428571428577</v>
      </c>
    </row>
    <row r="438" spans="1:6" x14ac:dyDescent="0.35">
      <c r="A438" s="127">
        <v>44336</v>
      </c>
      <c r="B438" s="30">
        <v>3</v>
      </c>
      <c r="C438" s="185">
        <f t="shared" si="20"/>
        <v>17439</v>
      </c>
      <c r="D438" s="30">
        <v>0</v>
      </c>
      <c r="E438" s="185">
        <f t="shared" si="60"/>
        <v>359</v>
      </c>
      <c r="F438" s="84">
        <f t="shared" si="57"/>
        <v>8.4285714285714288</v>
      </c>
    </row>
    <row r="439" spans="1:6" x14ac:dyDescent="0.35">
      <c r="A439" s="127">
        <v>44337</v>
      </c>
      <c r="B439" s="30">
        <v>8</v>
      </c>
      <c r="C439" s="185">
        <f t="shared" si="20"/>
        <v>17447</v>
      </c>
      <c r="D439" s="184">
        <v>0</v>
      </c>
      <c r="E439" s="185">
        <f t="shared" si="60"/>
        <v>359</v>
      </c>
      <c r="F439" s="84">
        <f t="shared" si="57"/>
        <v>8.1428571428571423</v>
      </c>
    </row>
    <row r="440" spans="1:6" x14ac:dyDescent="0.35">
      <c r="A440" s="127">
        <v>44338</v>
      </c>
      <c r="B440" s="30">
        <v>11</v>
      </c>
      <c r="C440" s="185">
        <f t="shared" si="20"/>
        <v>17458</v>
      </c>
      <c r="D440" s="30">
        <v>0</v>
      </c>
      <c r="E440" s="185">
        <f t="shared" si="60"/>
        <v>359</v>
      </c>
      <c r="F440" s="84">
        <f t="shared" si="57"/>
        <v>8.1428571428571423</v>
      </c>
    </row>
    <row r="441" spans="1:6" x14ac:dyDescent="0.35">
      <c r="A441" s="127">
        <v>44339</v>
      </c>
      <c r="B441" s="30">
        <v>4</v>
      </c>
      <c r="C441" s="185">
        <f t="shared" si="20"/>
        <v>17462</v>
      </c>
      <c r="D441" s="30">
        <v>0</v>
      </c>
      <c r="E441" s="185">
        <f t="shared" si="60"/>
        <v>359</v>
      </c>
      <c r="F441" s="84">
        <f>AVERAGE(B435:B441)</f>
        <v>7.2857142857142856</v>
      </c>
    </row>
    <row r="442" spans="1:6" x14ac:dyDescent="0.35">
      <c r="A442" s="127">
        <v>44340</v>
      </c>
      <c r="B442" s="185">
        <v>5</v>
      </c>
      <c r="C442" s="185">
        <f t="shared" si="20"/>
        <v>17467</v>
      </c>
      <c r="D442" s="185">
        <v>0</v>
      </c>
      <c r="E442" s="185">
        <f t="shared" si="60"/>
        <v>359</v>
      </c>
      <c r="F442" s="84">
        <f t="shared" ref="F442" si="61">AVERAGE(B436:B442)</f>
        <v>6.8571428571428568</v>
      </c>
    </row>
    <row r="443" spans="1:6" x14ac:dyDescent="0.35">
      <c r="A443" s="127">
        <v>44341</v>
      </c>
      <c r="B443" s="185">
        <v>8</v>
      </c>
      <c r="C443" s="185">
        <f t="shared" si="20"/>
        <v>17475</v>
      </c>
      <c r="D443" s="185">
        <v>0</v>
      </c>
      <c r="E443" s="185">
        <f t="shared" si="60"/>
        <v>359</v>
      </c>
      <c r="F443" s="84">
        <f t="shared" ref="F443:F444" si="62">AVERAGE(B437:B443)</f>
        <v>7</v>
      </c>
    </row>
    <row r="444" spans="1:6" x14ac:dyDescent="0.35">
      <c r="A444" s="127">
        <v>44342</v>
      </c>
      <c r="B444" s="30">
        <v>7</v>
      </c>
      <c r="C444" s="185">
        <f t="shared" si="20"/>
        <v>17482</v>
      </c>
      <c r="D444" s="30">
        <v>0</v>
      </c>
      <c r="E444" s="185">
        <f t="shared" si="60"/>
        <v>359</v>
      </c>
      <c r="F444" s="84">
        <f t="shared" si="62"/>
        <v>6.5714285714285712</v>
      </c>
    </row>
    <row r="445" spans="1:6" x14ac:dyDescent="0.35">
      <c r="A445" s="127">
        <v>44343</v>
      </c>
      <c r="B445" s="185">
        <v>6</v>
      </c>
      <c r="C445" s="185">
        <f t="shared" si="20"/>
        <v>17488</v>
      </c>
      <c r="D445" s="185">
        <v>0</v>
      </c>
      <c r="E445" s="185">
        <f t="shared" si="60"/>
        <v>359</v>
      </c>
      <c r="F445" s="84">
        <f t="shared" ref="F445:F446" si="63">AVERAGE(B439:B445)</f>
        <v>7</v>
      </c>
    </row>
    <row r="446" spans="1:6" x14ac:dyDescent="0.35">
      <c r="A446" s="127">
        <v>44344</v>
      </c>
      <c r="B446" s="30">
        <v>4</v>
      </c>
      <c r="C446" s="185">
        <f t="shared" si="20"/>
        <v>17492</v>
      </c>
      <c r="D446" s="30">
        <v>0</v>
      </c>
      <c r="E446" s="185">
        <f t="shared" si="60"/>
        <v>359</v>
      </c>
      <c r="F446" s="84">
        <f t="shared" si="63"/>
        <v>6.4285714285714288</v>
      </c>
    </row>
    <row r="447" spans="1:6" x14ac:dyDescent="0.35">
      <c r="A447" s="127">
        <v>44345</v>
      </c>
      <c r="B447" s="30">
        <v>3</v>
      </c>
      <c r="C447" s="185">
        <f t="shared" si="20"/>
        <v>17495</v>
      </c>
      <c r="D447" s="30">
        <v>0</v>
      </c>
      <c r="E447" s="185">
        <f t="shared" si="60"/>
        <v>359</v>
      </c>
      <c r="F447" s="84">
        <f>AVERAGE(B441:B447)</f>
        <v>5.2857142857142856</v>
      </c>
    </row>
    <row r="448" spans="1:6" x14ac:dyDescent="0.35">
      <c r="A448" s="127">
        <v>44346</v>
      </c>
      <c r="B448" s="185">
        <v>2</v>
      </c>
      <c r="C448" s="185">
        <f t="shared" si="20"/>
        <v>17497</v>
      </c>
      <c r="D448" s="185">
        <v>0</v>
      </c>
      <c r="E448" s="185">
        <f t="shared" si="60"/>
        <v>359</v>
      </c>
      <c r="F448" s="84">
        <f t="shared" ref="F448:F462" si="64">AVERAGE(B442:B448)</f>
        <v>5</v>
      </c>
    </row>
    <row r="449" spans="1:6" x14ac:dyDescent="0.35">
      <c r="A449" s="127">
        <v>44347</v>
      </c>
      <c r="B449" s="185">
        <v>4</v>
      </c>
      <c r="C449" s="185">
        <f t="shared" si="20"/>
        <v>17501</v>
      </c>
      <c r="D449" s="30">
        <v>0</v>
      </c>
      <c r="E449" s="185">
        <f t="shared" si="60"/>
        <v>359</v>
      </c>
      <c r="F449" s="84">
        <f t="shared" si="64"/>
        <v>4.8571428571428568</v>
      </c>
    </row>
    <row r="450" spans="1:6" x14ac:dyDescent="0.35">
      <c r="A450" s="127">
        <v>44348</v>
      </c>
      <c r="B450" s="30">
        <v>9</v>
      </c>
      <c r="C450" s="185">
        <f t="shared" si="20"/>
        <v>17510</v>
      </c>
      <c r="D450" s="185">
        <v>0</v>
      </c>
      <c r="E450" s="185">
        <f t="shared" si="60"/>
        <v>359</v>
      </c>
      <c r="F450" s="84">
        <f t="shared" si="64"/>
        <v>5</v>
      </c>
    </row>
    <row r="451" spans="1:6" x14ac:dyDescent="0.35">
      <c r="A451" s="127">
        <v>44349</v>
      </c>
      <c r="B451" s="185">
        <v>6</v>
      </c>
      <c r="C451" s="185">
        <f t="shared" si="20"/>
        <v>17516</v>
      </c>
      <c r="D451" s="30">
        <v>0</v>
      </c>
      <c r="E451" s="185">
        <f t="shared" si="60"/>
        <v>359</v>
      </c>
      <c r="F451" s="84">
        <f t="shared" si="64"/>
        <v>4.8571428571428568</v>
      </c>
    </row>
    <row r="452" spans="1:6" x14ac:dyDescent="0.35">
      <c r="A452" s="127">
        <v>44350</v>
      </c>
      <c r="B452" s="30">
        <v>4</v>
      </c>
      <c r="C452" s="185">
        <f t="shared" si="20"/>
        <v>17520</v>
      </c>
      <c r="D452" s="30">
        <v>0</v>
      </c>
      <c r="E452" s="185">
        <f t="shared" si="60"/>
        <v>359</v>
      </c>
      <c r="F452" s="84">
        <f t="shared" si="64"/>
        <v>4.5714285714285712</v>
      </c>
    </row>
    <row r="453" spans="1:6" x14ac:dyDescent="0.35">
      <c r="A453" s="127">
        <v>44351</v>
      </c>
      <c r="B453" s="30">
        <v>4</v>
      </c>
      <c r="C453" s="185">
        <f t="shared" si="20"/>
        <v>17524</v>
      </c>
      <c r="D453" s="185">
        <v>0</v>
      </c>
      <c r="E453" s="185">
        <f t="shared" si="60"/>
        <v>359</v>
      </c>
      <c r="F453" s="84">
        <f t="shared" si="64"/>
        <v>4.5714285714285712</v>
      </c>
    </row>
    <row r="454" spans="1:6" x14ac:dyDescent="0.35">
      <c r="A454" s="127">
        <v>44352</v>
      </c>
      <c r="B454" s="30">
        <v>4</v>
      </c>
      <c r="C454" s="185">
        <f t="shared" si="20"/>
        <v>17528</v>
      </c>
      <c r="D454" s="30">
        <v>1</v>
      </c>
      <c r="E454" s="185">
        <f t="shared" si="60"/>
        <v>360</v>
      </c>
      <c r="F454" s="84">
        <f t="shared" si="64"/>
        <v>4.7142857142857144</v>
      </c>
    </row>
    <row r="455" spans="1:6" x14ac:dyDescent="0.35">
      <c r="A455" s="127">
        <v>44353</v>
      </c>
      <c r="B455" s="30">
        <v>8</v>
      </c>
      <c r="C455" s="185">
        <f t="shared" si="20"/>
        <v>17536</v>
      </c>
      <c r="D455" s="30">
        <v>0</v>
      </c>
      <c r="E455" s="185">
        <f t="shared" si="60"/>
        <v>360</v>
      </c>
      <c r="F455" s="84">
        <f t="shared" si="64"/>
        <v>5.5714285714285712</v>
      </c>
    </row>
    <row r="456" spans="1:6" x14ac:dyDescent="0.35">
      <c r="A456" s="127">
        <v>44354</v>
      </c>
      <c r="B456" s="185">
        <v>2</v>
      </c>
      <c r="C456" s="185">
        <f t="shared" ref="C456:C458" si="65">B456+C455</f>
        <v>17538</v>
      </c>
      <c r="D456" s="185">
        <v>0</v>
      </c>
      <c r="E456" s="185">
        <f t="shared" si="60"/>
        <v>360</v>
      </c>
      <c r="F456" s="84">
        <f t="shared" si="64"/>
        <v>5.2857142857142856</v>
      </c>
    </row>
    <row r="457" spans="1:6" x14ac:dyDescent="0.35">
      <c r="A457" s="127">
        <v>44355</v>
      </c>
      <c r="B457" s="30">
        <v>7</v>
      </c>
      <c r="C457" s="185">
        <f t="shared" si="65"/>
        <v>17545</v>
      </c>
      <c r="D457" s="30">
        <v>0</v>
      </c>
      <c r="E457" s="185">
        <f t="shared" si="60"/>
        <v>360</v>
      </c>
      <c r="F457" s="84">
        <f t="shared" si="64"/>
        <v>5</v>
      </c>
    </row>
    <row r="458" spans="1:6" x14ac:dyDescent="0.35">
      <c r="A458" s="127">
        <v>44356</v>
      </c>
      <c r="B458" s="30">
        <v>4</v>
      </c>
      <c r="C458" s="185">
        <f t="shared" si="65"/>
        <v>17549</v>
      </c>
      <c r="D458" s="30">
        <v>0</v>
      </c>
      <c r="E458" s="185">
        <f t="shared" si="60"/>
        <v>360</v>
      </c>
      <c r="F458" s="84">
        <f t="shared" si="64"/>
        <v>4.7142857142857144</v>
      </c>
    </row>
    <row r="459" spans="1:6" s="185" customFormat="1" x14ac:dyDescent="0.35">
      <c r="A459" s="127">
        <v>44357</v>
      </c>
      <c r="B459" s="185">
        <v>2</v>
      </c>
      <c r="C459" s="185">
        <f t="shared" ref="C459:C462" si="66">B459+C458</f>
        <v>17551</v>
      </c>
      <c r="D459" s="185">
        <v>0</v>
      </c>
      <c r="E459" s="185">
        <f t="shared" si="60"/>
        <v>360</v>
      </c>
      <c r="F459" s="84">
        <f t="shared" si="64"/>
        <v>4.4285714285714288</v>
      </c>
    </row>
    <row r="460" spans="1:6" x14ac:dyDescent="0.35">
      <c r="A460" s="127">
        <v>44358</v>
      </c>
      <c r="B460" s="30">
        <v>3</v>
      </c>
      <c r="C460" s="185">
        <f t="shared" si="66"/>
        <v>17554</v>
      </c>
      <c r="D460" s="30">
        <v>0</v>
      </c>
      <c r="E460" s="185">
        <f t="shared" si="60"/>
        <v>360</v>
      </c>
      <c r="F460" s="84">
        <f t="shared" si="64"/>
        <v>4.2857142857142856</v>
      </c>
    </row>
    <row r="461" spans="1:6" x14ac:dyDescent="0.35">
      <c r="A461" s="127">
        <v>44359</v>
      </c>
      <c r="B461" s="30">
        <v>6</v>
      </c>
      <c r="C461" s="185">
        <f t="shared" si="66"/>
        <v>17560</v>
      </c>
      <c r="D461" s="185">
        <v>0</v>
      </c>
      <c r="E461" s="185">
        <f t="shared" si="60"/>
        <v>360</v>
      </c>
      <c r="F461" s="84">
        <f t="shared" si="64"/>
        <v>4.5714285714285712</v>
      </c>
    </row>
    <row r="462" spans="1:6" x14ac:dyDescent="0.35">
      <c r="A462" s="127">
        <v>44360</v>
      </c>
      <c r="B462" s="30">
        <v>3</v>
      </c>
      <c r="C462" s="185">
        <f t="shared" si="66"/>
        <v>17563</v>
      </c>
      <c r="D462" s="185">
        <v>1</v>
      </c>
      <c r="E462" s="185">
        <f t="shared" si="60"/>
        <v>361</v>
      </c>
      <c r="F462" s="84">
        <f t="shared" si="64"/>
        <v>3.8571428571428572</v>
      </c>
    </row>
    <row r="463" spans="1:6" x14ac:dyDescent="0.35">
      <c r="A463" s="127">
        <v>44361</v>
      </c>
      <c r="B463" s="185">
        <v>1</v>
      </c>
      <c r="C463" s="185">
        <f t="shared" ref="C463:C466" si="67">B463+C462</f>
        <v>17564</v>
      </c>
      <c r="D463" s="185">
        <v>0</v>
      </c>
      <c r="E463" s="185">
        <f t="shared" si="60"/>
        <v>361</v>
      </c>
      <c r="F463" s="84">
        <f t="shared" ref="F463:F466" si="68">AVERAGE(B457:B463)</f>
        <v>3.7142857142857144</v>
      </c>
    </row>
    <row r="464" spans="1:6" x14ac:dyDescent="0.35">
      <c r="A464" s="127">
        <v>44362</v>
      </c>
      <c r="B464" s="30">
        <v>5</v>
      </c>
      <c r="C464" s="185">
        <f t="shared" si="67"/>
        <v>17569</v>
      </c>
      <c r="D464" s="30">
        <v>0</v>
      </c>
      <c r="E464" s="185">
        <f t="shared" si="60"/>
        <v>361</v>
      </c>
      <c r="F464" s="84">
        <f t="shared" si="68"/>
        <v>3.4285714285714284</v>
      </c>
    </row>
    <row r="465" spans="1:6" x14ac:dyDescent="0.35">
      <c r="A465" s="127">
        <v>44363</v>
      </c>
      <c r="B465" s="30">
        <v>3</v>
      </c>
      <c r="C465" s="185">
        <f t="shared" si="67"/>
        <v>17572</v>
      </c>
      <c r="D465" s="30">
        <v>0</v>
      </c>
      <c r="E465" s="185">
        <f t="shared" si="60"/>
        <v>361</v>
      </c>
      <c r="F465" s="84">
        <f t="shared" si="68"/>
        <v>3.2857142857142856</v>
      </c>
    </row>
    <row r="466" spans="1:6" x14ac:dyDescent="0.35">
      <c r="A466" s="127">
        <v>44364</v>
      </c>
      <c r="B466" s="30">
        <v>3</v>
      </c>
      <c r="C466" s="185">
        <f t="shared" si="67"/>
        <v>17575</v>
      </c>
      <c r="D466" s="30">
        <v>0</v>
      </c>
      <c r="E466" s="185">
        <f t="shared" si="60"/>
        <v>361</v>
      </c>
      <c r="F466" s="84">
        <f t="shared" si="68"/>
        <v>3.4285714285714284</v>
      </c>
    </row>
    <row r="467" spans="1:6" x14ac:dyDescent="0.35">
      <c r="A467" s="127">
        <v>44365</v>
      </c>
      <c r="B467" s="185">
        <v>8</v>
      </c>
      <c r="C467" s="185">
        <f t="shared" ref="C467:C469" si="69">B467+C466</f>
        <v>17583</v>
      </c>
      <c r="D467" s="185">
        <v>1</v>
      </c>
      <c r="E467" s="185">
        <f t="shared" ref="E467:E469" si="70">D467+E466</f>
        <v>362</v>
      </c>
      <c r="F467" s="84">
        <f t="shared" ref="F467:F469" si="71">AVERAGE(B461:B467)</f>
        <v>4.1428571428571432</v>
      </c>
    </row>
    <row r="468" spans="1:6" x14ac:dyDescent="0.35">
      <c r="A468" s="127">
        <v>44366</v>
      </c>
      <c r="B468" s="30">
        <v>3</v>
      </c>
      <c r="C468" s="185">
        <f t="shared" si="69"/>
        <v>17586</v>
      </c>
      <c r="D468" s="30">
        <v>0</v>
      </c>
      <c r="E468" s="185">
        <f t="shared" si="70"/>
        <v>362</v>
      </c>
      <c r="F468" s="84">
        <f t="shared" si="71"/>
        <v>3.7142857142857144</v>
      </c>
    </row>
    <row r="469" spans="1:6" x14ac:dyDescent="0.35">
      <c r="A469" s="127">
        <v>44367</v>
      </c>
      <c r="B469" s="30">
        <v>2</v>
      </c>
      <c r="C469" s="185">
        <f t="shared" si="69"/>
        <v>17588</v>
      </c>
      <c r="D469" s="30">
        <v>0</v>
      </c>
      <c r="E469" s="185">
        <f t="shared" si="70"/>
        <v>362</v>
      </c>
      <c r="F469" s="84">
        <f t="shared" si="71"/>
        <v>3.5714285714285716</v>
      </c>
    </row>
    <row r="470" spans="1:6" x14ac:dyDescent="0.35">
      <c r="A470" s="127">
        <v>44368</v>
      </c>
      <c r="B470" s="185">
        <v>3</v>
      </c>
      <c r="C470" s="185">
        <f t="shared" ref="C470:C472" si="72">B470+C469</f>
        <v>17591</v>
      </c>
      <c r="D470" s="185">
        <v>0</v>
      </c>
      <c r="E470" s="185">
        <f t="shared" ref="E470" si="73">D470+E469</f>
        <v>362</v>
      </c>
      <c r="F470" s="84">
        <f t="shared" ref="F470:F472" si="74">AVERAGE(B464:B470)</f>
        <v>3.8571428571428572</v>
      </c>
    </row>
    <row r="471" spans="1:6" x14ac:dyDescent="0.35">
      <c r="A471" s="127">
        <v>44369</v>
      </c>
      <c r="B471" s="30">
        <v>2</v>
      </c>
      <c r="C471" s="185">
        <f t="shared" si="72"/>
        <v>17593</v>
      </c>
      <c r="D471" s="30">
        <v>0</v>
      </c>
      <c r="E471" s="30">
        <v>362</v>
      </c>
      <c r="F471" s="84">
        <f t="shared" si="74"/>
        <v>3.4285714285714284</v>
      </c>
    </row>
    <row r="472" spans="1:6" x14ac:dyDescent="0.35">
      <c r="A472" s="127">
        <v>44370</v>
      </c>
      <c r="B472" s="30">
        <v>1</v>
      </c>
      <c r="C472" s="185">
        <f t="shared" si="72"/>
        <v>17594</v>
      </c>
      <c r="D472" s="30">
        <v>0</v>
      </c>
      <c r="E472" s="185">
        <v>362</v>
      </c>
      <c r="F472" s="84">
        <f t="shared" si="74"/>
        <v>3.1428571428571428</v>
      </c>
    </row>
    <row r="473" spans="1:6" x14ac:dyDescent="0.35">
      <c r="A473" s="127">
        <v>44371</v>
      </c>
      <c r="B473" s="185">
        <v>1</v>
      </c>
      <c r="C473" s="185">
        <f t="shared" ref="C473:C475" si="75">B473+C472</f>
        <v>17595</v>
      </c>
      <c r="D473" s="185">
        <v>0</v>
      </c>
      <c r="E473" s="185">
        <v>362</v>
      </c>
      <c r="F473" s="84">
        <f t="shared" ref="F473:F475" si="76">AVERAGE(B467:B473)</f>
        <v>2.8571428571428572</v>
      </c>
    </row>
    <row r="474" spans="1:6" x14ac:dyDescent="0.35">
      <c r="A474" s="127">
        <v>44372</v>
      </c>
      <c r="B474" s="30">
        <v>2</v>
      </c>
      <c r="C474" s="185">
        <f t="shared" si="75"/>
        <v>17597</v>
      </c>
      <c r="D474" s="185">
        <v>0</v>
      </c>
      <c r="E474" s="185">
        <v>362</v>
      </c>
      <c r="F474" s="84">
        <f t="shared" si="76"/>
        <v>2</v>
      </c>
    </row>
    <row r="475" spans="1:6" x14ac:dyDescent="0.35">
      <c r="A475" s="127">
        <v>44373</v>
      </c>
      <c r="B475" s="30">
        <v>1</v>
      </c>
      <c r="C475" s="185">
        <f t="shared" si="75"/>
        <v>17598</v>
      </c>
      <c r="D475" s="30">
        <v>0</v>
      </c>
      <c r="E475" s="185">
        <v>362</v>
      </c>
      <c r="F475" s="84">
        <f t="shared" si="76"/>
        <v>1.7142857142857142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89"/>
  <sheetViews>
    <sheetView zoomScale="95" zoomScaleNormal="95" workbookViewId="0">
      <pane ySplit="1" topLeftCell="A377" activePane="bottomLeft" state="frozen"/>
      <selection activeCell="F21" sqref="F21:G34"/>
      <selection pane="bottomLeft" activeCell="B394" sqref="B394"/>
    </sheetView>
  </sheetViews>
  <sheetFormatPr defaultColWidth="9.08984375" defaultRowHeight="14.5" x14ac:dyDescent="0.35"/>
  <cols>
    <col min="1" max="1" width="10.90625" style="31" bestFit="1" customWidth="1"/>
    <col min="2" max="2" width="15.90625" style="30" bestFit="1" customWidth="1"/>
    <col min="3" max="3" width="15.54296875" style="30" bestFit="1" customWidth="1"/>
    <col min="4" max="4" width="15.90625" style="30" bestFit="1" customWidth="1"/>
    <col min="5" max="5" width="15.54296875" style="30" bestFit="1" customWidth="1"/>
    <col min="6" max="16384" width="9.089843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row r="363" spans="1:5" x14ac:dyDescent="0.35">
      <c r="A363" s="127">
        <v>44350</v>
      </c>
      <c r="B363" s="30">
        <v>17530</v>
      </c>
      <c r="C363" s="30">
        <v>7</v>
      </c>
      <c r="D363" s="30">
        <v>363</v>
      </c>
      <c r="E363" s="30">
        <v>0</v>
      </c>
    </row>
    <row r="364" spans="1:5" x14ac:dyDescent="0.35">
      <c r="A364" s="127">
        <v>44351</v>
      </c>
      <c r="B364" s="30">
        <v>17540</v>
      </c>
      <c r="C364" s="30">
        <v>10</v>
      </c>
      <c r="D364" s="185">
        <v>363</v>
      </c>
      <c r="E364" s="30">
        <v>0</v>
      </c>
    </row>
    <row r="365" spans="1:5" x14ac:dyDescent="0.35">
      <c r="A365" s="127">
        <v>44352</v>
      </c>
      <c r="B365" s="30">
        <v>17544</v>
      </c>
      <c r="C365" s="30">
        <v>4</v>
      </c>
      <c r="D365" s="30">
        <v>363</v>
      </c>
      <c r="E365" s="30">
        <v>0</v>
      </c>
    </row>
    <row r="366" spans="1:5" x14ac:dyDescent="0.35">
      <c r="A366" s="127">
        <v>44353</v>
      </c>
      <c r="B366" s="30">
        <v>17548</v>
      </c>
      <c r="C366" s="185">
        <v>4</v>
      </c>
      <c r="D366" s="185">
        <v>363</v>
      </c>
      <c r="E366" s="30">
        <v>0</v>
      </c>
    </row>
    <row r="367" spans="1:5" x14ac:dyDescent="0.35">
      <c r="A367" s="127">
        <v>44354</v>
      </c>
      <c r="B367" s="30">
        <v>17552</v>
      </c>
      <c r="C367" s="30">
        <v>4</v>
      </c>
      <c r="D367" s="185">
        <v>363</v>
      </c>
      <c r="E367" s="30">
        <v>0</v>
      </c>
    </row>
    <row r="368" spans="1:5" x14ac:dyDescent="0.35">
      <c r="A368" s="127">
        <v>44355</v>
      </c>
      <c r="B368" s="30">
        <v>17554</v>
      </c>
      <c r="C368" s="30">
        <v>2</v>
      </c>
      <c r="D368" s="30">
        <v>363</v>
      </c>
      <c r="E368" s="30">
        <v>0</v>
      </c>
    </row>
    <row r="369" spans="1:5" x14ac:dyDescent="0.35">
      <c r="A369" s="127">
        <v>44356</v>
      </c>
      <c r="B369" s="30">
        <v>17559</v>
      </c>
      <c r="C369" s="30">
        <v>5</v>
      </c>
      <c r="D369" s="30">
        <v>363</v>
      </c>
      <c r="E369" s="30">
        <v>0</v>
      </c>
    </row>
    <row r="370" spans="1:5" x14ac:dyDescent="0.35">
      <c r="A370" s="127">
        <v>44357</v>
      </c>
      <c r="B370" s="30">
        <v>17566</v>
      </c>
      <c r="C370" s="30">
        <v>7</v>
      </c>
      <c r="D370" s="30">
        <v>363</v>
      </c>
      <c r="E370" s="30">
        <v>0</v>
      </c>
    </row>
    <row r="371" spans="1:5" x14ac:dyDescent="0.35">
      <c r="A371" s="127">
        <v>44358</v>
      </c>
      <c r="B371" s="30">
        <v>17574</v>
      </c>
      <c r="C371" s="30">
        <v>8</v>
      </c>
      <c r="D371" s="30">
        <v>363</v>
      </c>
      <c r="E371" s="30">
        <v>0</v>
      </c>
    </row>
    <row r="372" spans="1:5" x14ac:dyDescent="0.35">
      <c r="A372" s="127">
        <v>44359</v>
      </c>
      <c r="B372" s="30">
        <v>17576</v>
      </c>
      <c r="C372" s="30">
        <v>2</v>
      </c>
      <c r="D372" s="30">
        <v>363</v>
      </c>
      <c r="E372" s="30">
        <v>0</v>
      </c>
    </row>
    <row r="373" spans="1:5" x14ac:dyDescent="0.35">
      <c r="A373" s="127">
        <v>44360</v>
      </c>
      <c r="B373" s="185">
        <v>17576</v>
      </c>
      <c r="C373" s="30">
        <v>0</v>
      </c>
      <c r="D373" s="30">
        <v>363</v>
      </c>
      <c r="E373" s="30">
        <v>0</v>
      </c>
    </row>
    <row r="374" spans="1:5" x14ac:dyDescent="0.35">
      <c r="A374" s="127">
        <v>44361</v>
      </c>
      <c r="B374" s="30">
        <v>17584</v>
      </c>
      <c r="C374" s="30">
        <v>8</v>
      </c>
      <c r="D374" s="185">
        <v>363</v>
      </c>
      <c r="E374" s="185">
        <v>0</v>
      </c>
    </row>
    <row r="375" spans="1:5" x14ac:dyDescent="0.35">
      <c r="A375" s="127">
        <v>44362</v>
      </c>
      <c r="B375" s="30">
        <v>17586</v>
      </c>
      <c r="C375" s="30">
        <v>2</v>
      </c>
      <c r="D375" s="30">
        <v>363</v>
      </c>
      <c r="E375" s="30">
        <v>0</v>
      </c>
    </row>
    <row r="376" spans="1:5" x14ac:dyDescent="0.35">
      <c r="A376" s="127">
        <v>44363</v>
      </c>
      <c r="B376" s="30">
        <v>17590</v>
      </c>
      <c r="C376" s="30">
        <v>4</v>
      </c>
      <c r="D376" s="30">
        <v>363</v>
      </c>
      <c r="E376" s="30">
        <v>0</v>
      </c>
    </row>
    <row r="377" spans="1:5" x14ac:dyDescent="0.35">
      <c r="A377" s="127">
        <v>44364</v>
      </c>
      <c r="B377" s="30">
        <v>17593</v>
      </c>
      <c r="C377" s="30">
        <v>3</v>
      </c>
      <c r="D377" s="30">
        <v>364</v>
      </c>
      <c r="E377" s="30">
        <v>1</v>
      </c>
    </row>
    <row r="378" spans="1:5" x14ac:dyDescent="0.35">
      <c r="A378" s="127">
        <v>44365</v>
      </c>
      <c r="B378" s="30">
        <v>17596</v>
      </c>
      <c r="C378" s="30">
        <v>3</v>
      </c>
      <c r="D378" s="185">
        <v>364</v>
      </c>
      <c r="E378" s="30">
        <v>0</v>
      </c>
    </row>
    <row r="379" spans="1:5" x14ac:dyDescent="0.35">
      <c r="A379" s="127">
        <v>44366</v>
      </c>
      <c r="B379" s="30">
        <v>17602</v>
      </c>
      <c r="C379" s="30">
        <v>6</v>
      </c>
      <c r="D379" s="185">
        <v>364</v>
      </c>
      <c r="E379" s="30">
        <v>0</v>
      </c>
    </row>
    <row r="380" spans="1:5" x14ac:dyDescent="0.35">
      <c r="A380" s="127">
        <v>44367</v>
      </c>
      <c r="B380" s="30">
        <v>17607</v>
      </c>
      <c r="C380" s="30">
        <v>5</v>
      </c>
      <c r="D380" s="30">
        <v>364</v>
      </c>
      <c r="E380" s="30">
        <v>0</v>
      </c>
    </row>
    <row r="381" spans="1:5" x14ac:dyDescent="0.35">
      <c r="A381" s="127">
        <v>44368</v>
      </c>
      <c r="B381" s="30">
        <v>17612</v>
      </c>
      <c r="C381" s="30">
        <v>5</v>
      </c>
      <c r="D381" s="185">
        <v>364</v>
      </c>
      <c r="E381" s="30">
        <v>0</v>
      </c>
    </row>
    <row r="382" spans="1:5" x14ac:dyDescent="0.35">
      <c r="A382" s="127">
        <v>44369</v>
      </c>
      <c r="B382" s="30">
        <v>17613</v>
      </c>
      <c r="C382" s="30">
        <v>1</v>
      </c>
      <c r="D382" s="185">
        <v>364</v>
      </c>
      <c r="E382" s="185">
        <v>0</v>
      </c>
    </row>
    <row r="383" spans="1:5" x14ac:dyDescent="0.35">
      <c r="A383" s="127">
        <v>44370</v>
      </c>
      <c r="B383" s="30">
        <v>17618</v>
      </c>
      <c r="C383" s="30">
        <v>5</v>
      </c>
      <c r="D383" s="30">
        <v>364</v>
      </c>
      <c r="E383" s="30">
        <v>0</v>
      </c>
    </row>
    <row r="384" spans="1:5" x14ac:dyDescent="0.35">
      <c r="A384" s="127">
        <v>44371</v>
      </c>
      <c r="B384" s="30">
        <v>17622</v>
      </c>
      <c r="C384" s="30">
        <v>4</v>
      </c>
      <c r="D384" s="30">
        <v>364</v>
      </c>
      <c r="E384" s="30">
        <v>0</v>
      </c>
    </row>
    <row r="385" spans="1:5" x14ac:dyDescent="0.35">
      <c r="A385" s="127">
        <v>44372</v>
      </c>
      <c r="B385" s="30">
        <v>17623</v>
      </c>
      <c r="C385" s="30">
        <v>1</v>
      </c>
      <c r="D385" s="185">
        <v>364</v>
      </c>
      <c r="E385" s="30">
        <v>0</v>
      </c>
    </row>
    <row r="386" spans="1:5" x14ac:dyDescent="0.35">
      <c r="A386" s="127">
        <v>44373</v>
      </c>
      <c r="B386" s="30">
        <v>17625</v>
      </c>
      <c r="C386" s="30">
        <v>2</v>
      </c>
      <c r="D386" s="185">
        <v>364</v>
      </c>
      <c r="E386" s="185">
        <v>0</v>
      </c>
    </row>
    <row r="387" spans="1:5" x14ac:dyDescent="0.35">
      <c r="A387" s="127">
        <v>44374</v>
      </c>
      <c r="B387" s="30">
        <v>17626</v>
      </c>
      <c r="C387" s="30">
        <v>1</v>
      </c>
      <c r="D387" s="30">
        <v>364</v>
      </c>
      <c r="E387" s="30">
        <v>0</v>
      </c>
    </row>
    <row r="388" spans="1:5" x14ac:dyDescent="0.35">
      <c r="A388" s="127">
        <v>44375</v>
      </c>
      <c r="B388" s="30">
        <v>17628</v>
      </c>
      <c r="C388" s="30">
        <v>2</v>
      </c>
      <c r="D388" s="185">
        <v>364</v>
      </c>
      <c r="E388" s="30">
        <v>0</v>
      </c>
    </row>
    <row r="389" spans="1:5" x14ac:dyDescent="0.35">
      <c r="A389" s="127">
        <v>44376</v>
      </c>
      <c r="B389" s="30">
        <v>17629</v>
      </c>
      <c r="C389" s="30">
        <v>1</v>
      </c>
      <c r="D389" s="185">
        <v>364</v>
      </c>
      <c r="E389"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49"/>
  <sheetViews>
    <sheetView workbookViewId="0">
      <pane ySplit="1" topLeftCell="A1534" activePane="bottomLeft" state="frozen"/>
      <selection activeCell="F21" sqref="F21:G34"/>
      <selection pane="bottomLeft" activeCell="J1542" sqref="J1542"/>
    </sheetView>
  </sheetViews>
  <sheetFormatPr defaultColWidth="9.08984375" defaultRowHeight="14.5" x14ac:dyDescent="0.35"/>
  <cols>
    <col min="1" max="1" width="10.90625" style="31" bestFit="1" customWidth="1"/>
    <col min="2" max="2" width="9.08984375" style="30"/>
    <col min="3" max="3" width="12" style="30" bestFit="1" customWidth="1"/>
    <col min="4" max="4" width="7.08984375" style="30" bestFit="1" customWidth="1"/>
    <col min="5" max="16384" width="9.089843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row r="1510" spans="1:5" s="185" customFormat="1" x14ac:dyDescent="0.35">
      <c r="A1510" s="127">
        <v>44349</v>
      </c>
      <c r="B1510" s="185" t="s">
        <v>230</v>
      </c>
      <c r="C1510" s="185" t="s">
        <v>510</v>
      </c>
      <c r="D1510" s="185">
        <v>8666</v>
      </c>
      <c r="E1510" s="185" t="s">
        <v>509</v>
      </c>
    </row>
    <row r="1511" spans="1:5" s="185" customFormat="1" x14ac:dyDescent="0.35">
      <c r="A1511" s="127">
        <v>44349</v>
      </c>
      <c r="B1511" s="185" t="s">
        <v>230</v>
      </c>
      <c r="C1511" s="185" t="s">
        <v>508</v>
      </c>
      <c r="D1511" s="185">
        <v>9214</v>
      </c>
      <c r="E1511" s="185" t="s">
        <v>507</v>
      </c>
    </row>
    <row r="1512" spans="1:5" s="185" customFormat="1" x14ac:dyDescent="0.35">
      <c r="A1512" s="127">
        <v>44349</v>
      </c>
      <c r="B1512" s="185" t="s">
        <v>230</v>
      </c>
      <c r="C1512" s="185" t="s">
        <v>447</v>
      </c>
      <c r="D1512" s="185">
        <v>5</v>
      </c>
      <c r="E1512" s="185" t="s">
        <v>506</v>
      </c>
    </row>
    <row r="1513" spans="1:5" s="185" customFormat="1" x14ac:dyDescent="0.35">
      <c r="A1513" s="127">
        <v>44349</v>
      </c>
      <c r="B1513" s="185" t="s">
        <v>230</v>
      </c>
      <c r="C1513" s="185" t="s">
        <v>505</v>
      </c>
      <c r="D1513" s="185" t="s">
        <v>504</v>
      </c>
      <c r="E1513" s="185" t="s">
        <v>503</v>
      </c>
    </row>
    <row r="1514" spans="1:5" s="185" customFormat="1" x14ac:dyDescent="0.35">
      <c r="A1514" s="127">
        <v>44349</v>
      </c>
      <c r="B1514" s="185" t="s">
        <v>500</v>
      </c>
      <c r="C1514" s="185" t="s">
        <v>498</v>
      </c>
      <c r="D1514" s="185">
        <v>9893</v>
      </c>
      <c r="E1514" s="185" t="s">
        <v>502</v>
      </c>
    </row>
    <row r="1515" spans="1:5" s="185" customFormat="1" x14ac:dyDescent="0.35">
      <c r="A1515" s="127">
        <v>44349</v>
      </c>
      <c r="B1515" s="185" t="s">
        <v>500</v>
      </c>
      <c r="C1515" s="185" t="s">
        <v>496</v>
      </c>
      <c r="D1515" s="185">
        <v>2224</v>
      </c>
      <c r="E1515" s="185" t="s">
        <v>501</v>
      </c>
    </row>
    <row r="1516" spans="1:5" s="185" customFormat="1" x14ac:dyDescent="0.35">
      <c r="A1516" s="127">
        <v>44349</v>
      </c>
      <c r="B1516" s="185" t="s">
        <v>500</v>
      </c>
      <c r="C1516" s="185" t="s">
        <v>447</v>
      </c>
      <c r="D1516" s="185">
        <v>5769</v>
      </c>
      <c r="E1516" s="185" t="s">
        <v>499</v>
      </c>
    </row>
    <row r="1517" spans="1:5" s="185" customFormat="1" x14ac:dyDescent="0.35">
      <c r="A1517" s="127">
        <v>44349</v>
      </c>
      <c r="B1517" s="185" t="s">
        <v>494</v>
      </c>
      <c r="C1517" s="185" t="s">
        <v>498</v>
      </c>
      <c r="D1517" s="185">
        <v>9781</v>
      </c>
      <c r="E1517" s="185" t="s">
        <v>497</v>
      </c>
    </row>
    <row r="1518" spans="1:5" s="185" customFormat="1" x14ac:dyDescent="0.35">
      <c r="A1518" s="127">
        <v>44349</v>
      </c>
      <c r="B1518" s="185" t="s">
        <v>494</v>
      </c>
      <c r="C1518" s="185" t="s">
        <v>496</v>
      </c>
      <c r="D1518" s="185">
        <v>158</v>
      </c>
      <c r="E1518" s="185" t="s">
        <v>495</v>
      </c>
    </row>
    <row r="1519" spans="1:5" s="185" customFormat="1" x14ac:dyDescent="0.35">
      <c r="A1519" s="127">
        <v>44349</v>
      </c>
      <c r="B1519" s="185" t="s">
        <v>494</v>
      </c>
      <c r="C1519" s="185" t="s">
        <v>447</v>
      </c>
      <c r="D1519" s="185">
        <v>7947</v>
      </c>
      <c r="E1519" s="185" t="s">
        <v>493</v>
      </c>
    </row>
    <row r="1520" spans="1:5" s="185" customFormat="1" x14ac:dyDescent="0.35">
      <c r="A1520" s="127">
        <v>44356</v>
      </c>
      <c r="B1520" s="185" t="s">
        <v>230</v>
      </c>
      <c r="C1520" s="185" t="s">
        <v>510</v>
      </c>
      <c r="D1520" s="185">
        <v>8686</v>
      </c>
      <c r="E1520" s="185" t="s">
        <v>509</v>
      </c>
    </row>
    <row r="1521" spans="1:5" s="185" customFormat="1" x14ac:dyDescent="0.35">
      <c r="A1521" s="127">
        <v>44356</v>
      </c>
      <c r="B1521" s="185" t="s">
        <v>230</v>
      </c>
      <c r="C1521" s="185" t="s">
        <v>508</v>
      </c>
      <c r="D1521" s="185">
        <v>9230</v>
      </c>
      <c r="E1521" s="185" t="s">
        <v>507</v>
      </c>
    </row>
    <row r="1522" spans="1:5" s="185" customFormat="1" x14ac:dyDescent="0.35">
      <c r="A1522" s="127">
        <v>44356</v>
      </c>
      <c r="B1522" s="185" t="s">
        <v>230</v>
      </c>
      <c r="C1522" s="185" t="s">
        <v>447</v>
      </c>
      <c r="D1522" s="185">
        <v>5</v>
      </c>
      <c r="E1522" s="185" t="s">
        <v>506</v>
      </c>
    </row>
    <row r="1523" spans="1:5" s="185" customFormat="1" x14ac:dyDescent="0.35">
      <c r="A1523" s="127">
        <v>44356</v>
      </c>
      <c r="B1523" s="185" t="s">
        <v>230</v>
      </c>
      <c r="C1523" s="185" t="s">
        <v>505</v>
      </c>
      <c r="D1523" s="185" t="s">
        <v>504</v>
      </c>
      <c r="E1523" s="185" t="s">
        <v>503</v>
      </c>
    </row>
    <row r="1524" spans="1:5" s="185" customFormat="1" x14ac:dyDescent="0.35">
      <c r="A1524" s="127">
        <v>44356</v>
      </c>
      <c r="B1524" s="185" t="s">
        <v>500</v>
      </c>
      <c r="C1524" s="185" t="s">
        <v>498</v>
      </c>
      <c r="D1524" s="185">
        <v>9921</v>
      </c>
      <c r="E1524" s="185" t="s">
        <v>502</v>
      </c>
    </row>
    <row r="1525" spans="1:5" s="185" customFormat="1" x14ac:dyDescent="0.35">
      <c r="A1525" s="127">
        <v>44356</v>
      </c>
      <c r="B1525" s="185" t="s">
        <v>500</v>
      </c>
      <c r="C1525" s="185" t="s">
        <v>496</v>
      </c>
      <c r="D1525" s="185">
        <v>2225</v>
      </c>
      <c r="E1525" s="185" t="s">
        <v>501</v>
      </c>
    </row>
    <row r="1526" spans="1:5" s="185" customFormat="1" x14ac:dyDescent="0.35">
      <c r="A1526" s="127">
        <v>44356</v>
      </c>
      <c r="B1526" s="185" t="s">
        <v>500</v>
      </c>
      <c r="C1526" s="185" t="s">
        <v>447</v>
      </c>
      <c r="D1526" s="185">
        <v>5776</v>
      </c>
      <c r="E1526" s="185" t="s">
        <v>499</v>
      </c>
    </row>
    <row r="1527" spans="1:5" s="185" customFormat="1" x14ac:dyDescent="0.35">
      <c r="A1527" s="127">
        <v>44356</v>
      </c>
      <c r="B1527" s="185" t="s">
        <v>494</v>
      </c>
      <c r="C1527" s="185" t="s">
        <v>498</v>
      </c>
      <c r="D1527" s="185">
        <v>9801</v>
      </c>
      <c r="E1527" s="185" t="s">
        <v>497</v>
      </c>
    </row>
    <row r="1528" spans="1:5" s="185" customFormat="1" x14ac:dyDescent="0.35">
      <c r="A1528" s="127">
        <v>44356</v>
      </c>
      <c r="B1528" s="185" t="s">
        <v>494</v>
      </c>
      <c r="C1528" s="185" t="s">
        <v>496</v>
      </c>
      <c r="D1528" s="185">
        <v>159</v>
      </c>
      <c r="E1528" s="185" t="s">
        <v>495</v>
      </c>
    </row>
    <row r="1529" spans="1:5" s="185" customFormat="1" x14ac:dyDescent="0.35">
      <c r="A1529" s="127">
        <v>44356</v>
      </c>
      <c r="B1529" s="185" t="s">
        <v>494</v>
      </c>
      <c r="C1529" s="185" t="s">
        <v>447</v>
      </c>
      <c r="D1529" s="185">
        <v>7962</v>
      </c>
      <c r="E1529" s="185" t="s">
        <v>493</v>
      </c>
    </row>
    <row r="1530" spans="1:5" s="185" customFormat="1" x14ac:dyDescent="0.35">
      <c r="A1530" s="127">
        <v>44363</v>
      </c>
      <c r="B1530" s="185" t="s">
        <v>230</v>
      </c>
      <c r="C1530" s="185" t="s">
        <v>510</v>
      </c>
      <c r="D1530" s="185">
        <v>8702</v>
      </c>
      <c r="E1530" s="185" t="s">
        <v>509</v>
      </c>
    </row>
    <row r="1531" spans="1:5" s="185" customFormat="1" x14ac:dyDescent="0.35">
      <c r="A1531" s="127">
        <v>44363</v>
      </c>
      <c r="B1531" s="185" t="s">
        <v>230</v>
      </c>
      <c r="C1531" s="185" t="s">
        <v>508</v>
      </c>
      <c r="D1531" s="185">
        <v>9245</v>
      </c>
      <c r="E1531" s="185" t="s">
        <v>507</v>
      </c>
    </row>
    <row r="1532" spans="1:5" s="185" customFormat="1" x14ac:dyDescent="0.35">
      <c r="A1532" s="127">
        <v>44363</v>
      </c>
      <c r="B1532" s="185" t="s">
        <v>230</v>
      </c>
      <c r="C1532" s="185" t="s">
        <v>447</v>
      </c>
      <c r="D1532" s="185">
        <v>5</v>
      </c>
      <c r="E1532" s="185" t="s">
        <v>506</v>
      </c>
    </row>
    <row r="1533" spans="1:5" s="185" customFormat="1" x14ac:dyDescent="0.35">
      <c r="A1533" s="127">
        <v>44363</v>
      </c>
      <c r="B1533" s="185" t="s">
        <v>230</v>
      </c>
      <c r="C1533" s="185" t="s">
        <v>505</v>
      </c>
      <c r="D1533" s="185" t="s">
        <v>504</v>
      </c>
      <c r="E1533" s="185" t="s">
        <v>503</v>
      </c>
    </row>
    <row r="1534" spans="1:5" s="185" customFormat="1" x14ac:dyDescent="0.35">
      <c r="A1534" s="127">
        <v>44363</v>
      </c>
      <c r="B1534" s="185" t="s">
        <v>500</v>
      </c>
      <c r="C1534" s="185" t="s">
        <v>498</v>
      </c>
      <c r="D1534" s="185">
        <v>9942</v>
      </c>
      <c r="E1534" s="185" t="s">
        <v>502</v>
      </c>
    </row>
    <row r="1535" spans="1:5" s="185" customFormat="1" x14ac:dyDescent="0.35">
      <c r="A1535" s="127">
        <v>44363</v>
      </c>
      <c r="B1535" s="185" t="s">
        <v>500</v>
      </c>
      <c r="C1535" s="185" t="s">
        <v>496</v>
      </c>
      <c r="D1535" s="185">
        <v>2228</v>
      </c>
      <c r="E1535" s="185" t="s">
        <v>501</v>
      </c>
    </row>
    <row r="1536" spans="1:5" s="185" customFormat="1" x14ac:dyDescent="0.35">
      <c r="A1536" s="127">
        <v>44363</v>
      </c>
      <c r="B1536" s="185" t="s">
        <v>500</v>
      </c>
      <c r="C1536" s="185" t="s">
        <v>447</v>
      </c>
      <c r="D1536" s="185">
        <v>5783</v>
      </c>
      <c r="E1536" s="185" t="s">
        <v>499</v>
      </c>
    </row>
    <row r="1537" spans="1:5" s="185" customFormat="1" x14ac:dyDescent="0.35">
      <c r="A1537" s="127">
        <v>44363</v>
      </c>
      <c r="B1537" s="185" t="s">
        <v>494</v>
      </c>
      <c r="C1537" s="185" t="s">
        <v>498</v>
      </c>
      <c r="D1537" s="185">
        <v>9820</v>
      </c>
      <c r="E1537" s="185" t="s">
        <v>497</v>
      </c>
    </row>
    <row r="1538" spans="1:5" s="185" customFormat="1" x14ac:dyDescent="0.35">
      <c r="A1538" s="127">
        <v>44363</v>
      </c>
      <c r="B1538" s="185" t="s">
        <v>494</v>
      </c>
      <c r="C1538" s="185" t="s">
        <v>496</v>
      </c>
      <c r="D1538" s="185">
        <v>159</v>
      </c>
      <c r="E1538" s="185" t="s">
        <v>495</v>
      </c>
    </row>
    <row r="1539" spans="1:5" s="185" customFormat="1" x14ac:dyDescent="0.35">
      <c r="A1539" s="127">
        <v>44363</v>
      </c>
      <c r="B1539" s="185" t="s">
        <v>494</v>
      </c>
      <c r="C1539" s="185" t="s">
        <v>447</v>
      </c>
      <c r="D1539" s="185">
        <v>7974</v>
      </c>
      <c r="E1539" s="185" t="s">
        <v>493</v>
      </c>
    </row>
    <row r="1540" spans="1:5" s="185" customFormat="1" x14ac:dyDescent="0.35">
      <c r="A1540" s="127">
        <v>44370</v>
      </c>
      <c r="B1540" s="185" t="s">
        <v>230</v>
      </c>
      <c r="C1540" s="185" t="s">
        <v>510</v>
      </c>
      <c r="D1540" s="185">
        <v>8720</v>
      </c>
      <c r="E1540" s="185" t="s">
        <v>509</v>
      </c>
    </row>
    <row r="1541" spans="1:5" s="185" customFormat="1" x14ac:dyDescent="0.35">
      <c r="A1541" s="127">
        <v>44370</v>
      </c>
      <c r="B1541" s="185" t="s">
        <v>230</v>
      </c>
      <c r="C1541" s="185" t="s">
        <v>508</v>
      </c>
      <c r="D1541" s="185">
        <v>9254</v>
      </c>
      <c r="E1541" s="185" t="s">
        <v>507</v>
      </c>
    </row>
    <row r="1542" spans="1:5" s="185" customFormat="1" x14ac:dyDescent="0.35">
      <c r="A1542" s="127">
        <v>44370</v>
      </c>
      <c r="B1542" s="185" t="s">
        <v>230</v>
      </c>
      <c r="C1542" s="185" t="s">
        <v>447</v>
      </c>
      <c r="D1542" s="185">
        <v>5</v>
      </c>
      <c r="E1542" s="185" t="s">
        <v>506</v>
      </c>
    </row>
    <row r="1543" spans="1:5" s="185" customFormat="1" x14ac:dyDescent="0.35">
      <c r="A1543" s="127">
        <v>44370</v>
      </c>
      <c r="B1543" s="185" t="s">
        <v>230</v>
      </c>
      <c r="C1543" s="185" t="s">
        <v>505</v>
      </c>
      <c r="D1543" s="185" t="s">
        <v>504</v>
      </c>
      <c r="E1543" s="185" t="s">
        <v>503</v>
      </c>
    </row>
    <row r="1544" spans="1:5" s="185" customFormat="1" x14ac:dyDescent="0.35">
      <c r="A1544" s="127">
        <v>44370</v>
      </c>
      <c r="B1544" s="185" t="s">
        <v>500</v>
      </c>
      <c r="C1544" s="185" t="s">
        <v>498</v>
      </c>
      <c r="D1544" s="185">
        <v>9962</v>
      </c>
      <c r="E1544" s="185" t="s">
        <v>502</v>
      </c>
    </row>
    <row r="1545" spans="1:5" s="185" customFormat="1" x14ac:dyDescent="0.35">
      <c r="A1545" s="127">
        <v>44370</v>
      </c>
      <c r="B1545" s="185" t="s">
        <v>500</v>
      </c>
      <c r="C1545" s="185" t="s">
        <v>496</v>
      </c>
      <c r="D1545" s="185">
        <v>2229</v>
      </c>
      <c r="E1545" s="185" t="s">
        <v>501</v>
      </c>
    </row>
    <row r="1546" spans="1:5" s="185" customFormat="1" x14ac:dyDescent="0.35">
      <c r="A1546" s="127">
        <v>44370</v>
      </c>
      <c r="B1546" s="185" t="s">
        <v>500</v>
      </c>
      <c r="C1546" s="185" t="s">
        <v>447</v>
      </c>
      <c r="D1546" s="185">
        <v>5789</v>
      </c>
      <c r="E1546" s="185" t="s">
        <v>499</v>
      </c>
    </row>
    <row r="1547" spans="1:5" s="185" customFormat="1" x14ac:dyDescent="0.35">
      <c r="A1547" s="127">
        <v>44370</v>
      </c>
      <c r="B1547" s="185" t="s">
        <v>494</v>
      </c>
      <c r="C1547" s="185" t="s">
        <v>498</v>
      </c>
      <c r="D1547" s="185">
        <v>9837</v>
      </c>
      <c r="E1547" s="185" t="s">
        <v>497</v>
      </c>
    </row>
    <row r="1548" spans="1:5" s="185" customFormat="1" x14ac:dyDescent="0.35">
      <c r="A1548" s="127">
        <v>44370</v>
      </c>
      <c r="B1548" s="185" t="s">
        <v>494</v>
      </c>
      <c r="C1548" s="185" t="s">
        <v>496</v>
      </c>
      <c r="D1548" s="185">
        <v>159</v>
      </c>
      <c r="E1548" s="185" t="s">
        <v>495</v>
      </c>
    </row>
    <row r="1549" spans="1:5" s="185" customFormat="1" x14ac:dyDescent="0.35">
      <c r="A1549" s="127">
        <v>44370</v>
      </c>
      <c r="B1549" s="185" t="s">
        <v>494</v>
      </c>
      <c r="C1549" s="185" t="s">
        <v>447</v>
      </c>
      <c r="D1549" s="185">
        <v>7984</v>
      </c>
      <c r="E154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16"/>
  <sheetViews>
    <sheetView topLeftCell="K1" workbookViewId="0">
      <pane ySplit="1" topLeftCell="A301" activePane="bottomLeft" state="frozen"/>
      <selection activeCell="F21" sqref="F21:G34"/>
      <selection pane="bottomLeft" activeCell="O320" sqref="O320"/>
    </sheetView>
  </sheetViews>
  <sheetFormatPr defaultColWidth="9.08984375" defaultRowHeight="14.5" x14ac:dyDescent="0.35"/>
  <cols>
    <col min="1" max="1" width="10.90625" style="31" bestFit="1" customWidth="1"/>
    <col min="2" max="2" width="30.08984375" style="30" bestFit="1" customWidth="1"/>
    <col min="3" max="3" width="30.453125" style="30" bestFit="1" customWidth="1"/>
    <col min="4" max="4" width="24.08984375" style="30" bestFit="1" customWidth="1"/>
    <col min="5" max="5" width="37" style="30" bestFit="1" customWidth="1"/>
    <col min="6" max="6" width="29.08984375" style="30" bestFit="1" customWidth="1"/>
    <col min="7" max="7" width="37.08984375" style="30" bestFit="1" customWidth="1"/>
    <col min="8" max="8" width="29.90625" style="30" bestFit="1" customWidth="1"/>
    <col min="9" max="9" width="37.08984375" style="30" bestFit="1" customWidth="1"/>
    <col min="10" max="10" width="41.08984375" style="30" bestFit="1" customWidth="1"/>
    <col min="11" max="11" width="49.54296875" style="30" bestFit="1" customWidth="1"/>
    <col min="12" max="12" width="40.08984375" style="30" bestFit="1" customWidth="1"/>
    <col min="13" max="16384" width="9.089843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22556</v>
      </c>
      <c r="G11" s="30">
        <f t="shared" si="1"/>
        <v>106576</v>
      </c>
    </row>
    <row r="12" spans="1:12" x14ac:dyDescent="0.35">
      <c r="A12" s="31">
        <v>44068</v>
      </c>
      <c r="B12" s="185">
        <v>14</v>
      </c>
      <c r="C12" s="30">
        <f t="shared" si="0"/>
        <v>108</v>
      </c>
      <c r="D12" s="185">
        <v>378</v>
      </c>
      <c r="E12" s="185">
        <v>16</v>
      </c>
      <c r="F12" s="185">
        <v>22516</v>
      </c>
      <c r="G12" s="30">
        <f t="shared" si="1"/>
        <v>129092</v>
      </c>
    </row>
    <row r="13" spans="1:12" x14ac:dyDescent="0.35">
      <c r="A13" s="31">
        <v>44069</v>
      </c>
      <c r="B13" s="185">
        <v>12</v>
      </c>
      <c r="C13" s="30">
        <f t="shared" si="0"/>
        <v>120</v>
      </c>
      <c r="D13" s="185">
        <v>380</v>
      </c>
      <c r="E13" s="185">
        <v>12</v>
      </c>
      <c r="F13" s="185">
        <v>21813</v>
      </c>
      <c r="G13" s="30">
        <f t="shared" si="1"/>
        <v>150905</v>
      </c>
    </row>
    <row r="14" spans="1:12" x14ac:dyDescent="0.35">
      <c r="A14" s="31">
        <v>44070</v>
      </c>
      <c r="B14" s="185">
        <v>13</v>
      </c>
      <c r="C14" s="30">
        <f t="shared" si="0"/>
        <v>133</v>
      </c>
      <c r="D14" s="185">
        <v>344</v>
      </c>
      <c r="E14" s="185">
        <v>15</v>
      </c>
      <c r="F14" s="185">
        <v>25194</v>
      </c>
      <c r="G14" s="30">
        <f t="shared" si="1"/>
        <v>176099</v>
      </c>
    </row>
    <row r="15" spans="1:12" x14ac:dyDescent="0.35">
      <c r="A15" s="31">
        <v>44071</v>
      </c>
      <c r="B15" s="185">
        <v>13</v>
      </c>
      <c r="C15" s="30">
        <f t="shared" si="0"/>
        <v>146</v>
      </c>
      <c r="D15" s="185">
        <v>363</v>
      </c>
      <c r="E15" s="185">
        <v>14</v>
      </c>
      <c r="F15" s="185">
        <v>22988</v>
      </c>
      <c r="G15" s="30">
        <f t="shared" si="1"/>
        <v>199087</v>
      </c>
    </row>
    <row r="16" spans="1:12" x14ac:dyDescent="0.35">
      <c r="A16" s="31">
        <v>44072</v>
      </c>
      <c r="B16" s="185">
        <v>16</v>
      </c>
      <c r="C16" s="30">
        <f t="shared" si="0"/>
        <v>162</v>
      </c>
      <c r="D16" s="185">
        <v>172</v>
      </c>
      <c r="E16" s="185">
        <v>16</v>
      </c>
      <c r="F16" s="185">
        <v>14674</v>
      </c>
      <c r="G16" s="30">
        <f t="shared" si="1"/>
        <v>213761</v>
      </c>
    </row>
    <row r="17" spans="1:12" x14ac:dyDescent="0.35">
      <c r="A17" s="31">
        <v>44073</v>
      </c>
      <c r="B17" s="185">
        <v>17</v>
      </c>
      <c r="C17" s="30">
        <f t="shared" si="0"/>
        <v>179</v>
      </c>
      <c r="D17" s="185">
        <v>139</v>
      </c>
      <c r="E17" s="185">
        <v>20</v>
      </c>
      <c r="F17" s="185">
        <v>14964</v>
      </c>
      <c r="G17" s="30">
        <f t="shared" si="1"/>
        <v>228725</v>
      </c>
    </row>
    <row r="18" spans="1:12" x14ac:dyDescent="0.35">
      <c r="A18" s="31">
        <v>44074</v>
      </c>
      <c r="B18" s="185">
        <v>36</v>
      </c>
      <c r="C18" s="30">
        <f t="shared" si="0"/>
        <v>215</v>
      </c>
      <c r="D18" s="185">
        <v>439</v>
      </c>
      <c r="E18" s="185">
        <v>37</v>
      </c>
      <c r="F18" s="185">
        <v>33723</v>
      </c>
      <c r="G18" s="30">
        <f t="shared" si="1"/>
        <v>262448</v>
      </c>
    </row>
    <row r="19" spans="1:12" x14ac:dyDescent="0.35">
      <c r="A19" s="31">
        <v>44075</v>
      </c>
      <c r="B19" s="185">
        <v>18</v>
      </c>
      <c r="C19" s="30">
        <f t="shared" si="0"/>
        <v>233</v>
      </c>
      <c r="D19" s="185">
        <v>396</v>
      </c>
      <c r="E19" s="185">
        <v>23</v>
      </c>
      <c r="F19" s="185">
        <v>31342</v>
      </c>
      <c r="G19" s="30">
        <f t="shared" si="1"/>
        <v>293790</v>
      </c>
    </row>
    <row r="20" spans="1:12" x14ac:dyDescent="0.35">
      <c r="A20" s="31">
        <v>44076</v>
      </c>
      <c r="B20" s="185">
        <v>35</v>
      </c>
      <c r="C20" s="30">
        <f t="shared" si="0"/>
        <v>268</v>
      </c>
      <c r="D20" s="185">
        <v>384</v>
      </c>
      <c r="E20" s="185">
        <v>37</v>
      </c>
      <c r="F20" s="185">
        <v>29191</v>
      </c>
      <c r="G20" s="30">
        <f t="shared" si="1"/>
        <v>322981</v>
      </c>
    </row>
    <row r="21" spans="1:12" x14ac:dyDescent="0.35">
      <c r="A21" s="31">
        <v>44077</v>
      </c>
      <c r="B21" s="185">
        <v>21</v>
      </c>
      <c r="C21" s="30">
        <f t="shared" si="0"/>
        <v>289</v>
      </c>
      <c r="D21" s="185">
        <v>464</v>
      </c>
      <c r="E21" s="185">
        <v>24</v>
      </c>
      <c r="F21" s="185">
        <v>34033</v>
      </c>
      <c r="G21" s="30">
        <f t="shared" si="1"/>
        <v>357014</v>
      </c>
    </row>
    <row r="22" spans="1:12" x14ac:dyDescent="0.35">
      <c r="A22" s="31">
        <v>44078</v>
      </c>
      <c r="B22" s="185">
        <v>18</v>
      </c>
      <c r="C22" s="30">
        <f t="shared" si="0"/>
        <v>307</v>
      </c>
      <c r="D22" s="185">
        <v>346</v>
      </c>
      <c r="E22" s="185">
        <v>18</v>
      </c>
      <c r="F22" s="185">
        <v>28146</v>
      </c>
      <c r="G22" s="30">
        <f t="shared" si="1"/>
        <v>385160</v>
      </c>
    </row>
    <row r="23" spans="1:12" x14ac:dyDescent="0.35">
      <c r="A23" s="31">
        <v>44079</v>
      </c>
      <c r="B23" s="185">
        <v>11</v>
      </c>
      <c r="C23" s="30">
        <f t="shared" si="0"/>
        <v>318</v>
      </c>
      <c r="D23" s="185">
        <v>198</v>
      </c>
      <c r="E23" s="185">
        <v>11</v>
      </c>
      <c r="F23" s="185">
        <v>12046</v>
      </c>
      <c r="G23" s="30">
        <f t="shared" si="1"/>
        <v>397206</v>
      </c>
    </row>
    <row r="24" spans="1:12" x14ac:dyDescent="0.35">
      <c r="A24" s="31">
        <v>44080</v>
      </c>
      <c r="B24" s="185">
        <v>7</v>
      </c>
      <c r="C24" s="30">
        <f t="shared" si="0"/>
        <v>325</v>
      </c>
      <c r="D24" s="185">
        <v>113</v>
      </c>
      <c r="E24" s="185">
        <v>8</v>
      </c>
      <c r="F24" s="185">
        <v>13560</v>
      </c>
      <c r="G24" s="30">
        <f t="shared" si="1"/>
        <v>410766</v>
      </c>
    </row>
    <row r="25" spans="1:12" x14ac:dyDescent="0.35">
      <c r="A25" s="31">
        <v>44081</v>
      </c>
      <c r="B25" s="185">
        <v>24</v>
      </c>
      <c r="C25" s="30">
        <f t="shared" si="0"/>
        <v>349</v>
      </c>
      <c r="D25" s="185">
        <v>160</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25</v>
      </c>
      <c r="C34" s="30">
        <f t="shared" si="0"/>
        <v>573</v>
      </c>
      <c r="D34" s="185">
        <v>413</v>
      </c>
      <c r="E34" s="185">
        <v>26</v>
      </c>
      <c r="F34" s="185">
        <v>32673</v>
      </c>
      <c r="G34" s="30">
        <f t="shared" si="1"/>
        <v>714134</v>
      </c>
      <c r="H34" s="30">
        <v>518904</v>
      </c>
      <c r="I34" s="30">
        <v>532</v>
      </c>
      <c r="J34" s="30">
        <v>499</v>
      </c>
      <c r="K34" s="30">
        <v>168</v>
      </c>
      <c r="L34" s="30">
        <v>153675</v>
      </c>
    </row>
    <row r="35" spans="1:12" x14ac:dyDescent="0.35">
      <c r="A35" s="31">
        <v>44091</v>
      </c>
      <c r="B35" s="185">
        <v>11</v>
      </c>
      <c r="C35" s="30">
        <f t="shared" si="0"/>
        <v>584</v>
      </c>
      <c r="D35" s="185">
        <v>354</v>
      </c>
      <c r="E35" s="185">
        <v>13</v>
      </c>
      <c r="F35" s="185">
        <v>38631</v>
      </c>
      <c r="G35" s="30">
        <f t="shared" si="1"/>
        <v>752765</v>
      </c>
    </row>
    <row r="36" spans="1:12" x14ac:dyDescent="0.35">
      <c r="A36" s="31">
        <v>44092</v>
      </c>
      <c r="B36" s="185">
        <v>16</v>
      </c>
      <c r="C36" s="30">
        <f t="shared" si="0"/>
        <v>600</v>
      </c>
      <c r="D36" s="185">
        <v>436</v>
      </c>
      <c r="E36" s="185">
        <v>18</v>
      </c>
      <c r="F36" s="185">
        <v>30764</v>
      </c>
      <c r="G36" s="30">
        <f t="shared" si="1"/>
        <v>783529</v>
      </c>
    </row>
    <row r="37" spans="1:12" x14ac:dyDescent="0.35">
      <c r="A37" s="31">
        <v>44093</v>
      </c>
      <c r="B37" s="185">
        <v>1</v>
      </c>
      <c r="C37" s="30">
        <f t="shared" si="0"/>
        <v>601</v>
      </c>
      <c r="D37" s="185">
        <v>202</v>
      </c>
      <c r="E37" s="185">
        <v>1</v>
      </c>
      <c r="F37" s="185">
        <v>8751</v>
      </c>
      <c r="G37" s="30">
        <f t="shared" si="1"/>
        <v>792280</v>
      </c>
    </row>
    <row r="38" spans="1:12" x14ac:dyDescent="0.35">
      <c r="A38" s="31">
        <v>44094</v>
      </c>
      <c r="B38" s="185">
        <v>6</v>
      </c>
      <c r="C38" s="30">
        <f t="shared" si="0"/>
        <v>607</v>
      </c>
      <c r="D38" s="185">
        <v>141</v>
      </c>
      <c r="E38" s="185">
        <v>7</v>
      </c>
      <c r="F38" s="185">
        <v>12656</v>
      </c>
      <c r="G38" s="30">
        <f t="shared" si="1"/>
        <v>804936</v>
      </c>
    </row>
    <row r="39" spans="1:12" x14ac:dyDescent="0.35">
      <c r="A39" s="31">
        <v>44095</v>
      </c>
      <c r="B39" s="185">
        <v>38</v>
      </c>
      <c r="C39" s="30">
        <f t="shared" si="0"/>
        <v>645</v>
      </c>
      <c r="D39" s="185">
        <v>427</v>
      </c>
      <c r="E39" s="185">
        <v>40</v>
      </c>
      <c r="F39" s="185">
        <v>44266</v>
      </c>
      <c r="G39" s="30">
        <f t="shared" si="1"/>
        <v>849202</v>
      </c>
    </row>
    <row r="40" spans="1:12" x14ac:dyDescent="0.35">
      <c r="A40" s="31">
        <v>44096</v>
      </c>
      <c r="B40" s="185">
        <v>74</v>
      </c>
      <c r="C40" s="30">
        <f t="shared" si="0"/>
        <v>719</v>
      </c>
      <c r="D40" s="185">
        <v>508</v>
      </c>
      <c r="E40" s="185">
        <v>78</v>
      </c>
      <c r="F40" s="185">
        <v>39689</v>
      </c>
      <c r="G40" s="30">
        <f t="shared" si="1"/>
        <v>888891</v>
      </c>
    </row>
    <row r="41" spans="1:12" x14ac:dyDescent="0.35">
      <c r="A41" s="31">
        <v>44097</v>
      </c>
      <c r="B41" s="185">
        <v>41</v>
      </c>
      <c r="C41" s="30">
        <f t="shared" si="0"/>
        <v>760</v>
      </c>
      <c r="D41" s="185">
        <v>560</v>
      </c>
      <c r="E41" s="185">
        <v>43</v>
      </c>
      <c r="F41" s="185">
        <v>34052</v>
      </c>
      <c r="G41" s="30">
        <f t="shared" si="1"/>
        <v>922943</v>
      </c>
      <c r="H41" s="30">
        <v>761891</v>
      </c>
      <c r="I41" s="30">
        <v>685</v>
      </c>
      <c r="J41" s="30">
        <v>629</v>
      </c>
      <c r="K41" s="30">
        <v>130</v>
      </c>
      <c r="L41" s="30">
        <v>242987</v>
      </c>
    </row>
    <row r="42" spans="1:12" x14ac:dyDescent="0.35">
      <c r="A42" s="31">
        <v>44098</v>
      </c>
      <c r="B42" s="185">
        <v>31</v>
      </c>
      <c r="C42" s="30">
        <f t="shared" si="0"/>
        <v>791</v>
      </c>
      <c r="D42" s="185">
        <v>597</v>
      </c>
      <c r="E42" s="185">
        <v>32</v>
      </c>
      <c r="F42" s="185">
        <v>42318</v>
      </c>
      <c r="G42" s="30">
        <f t="shared" si="1"/>
        <v>965261</v>
      </c>
    </row>
    <row r="43" spans="1:12" x14ac:dyDescent="0.35">
      <c r="A43" s="31">
        <v>44099</v>
      </c>
      <c r="B43" s="185">
        <v>31</v>
      </c>
      <c r="C43" s="30">
        <f t="shared" si="0"/>
        <v>822</v>
      </c>
      <c r="D43" s="185">
        <v>553</v>
      </c>
      <c r="E43" s="185">
        <v>34</v>
      </c>
      <c r="F43" s="185">
        <v>31478</v>
      </c>
      <c r="G43" s="30">
        <f t="shared" si="1"/>
        <v>996739</v>
      </c>
    </row>
    <row r="44" spans="1:12" x14ac:dyDescent="0.35">
      <c r="A44" s="31">
        <v>44100</v>
      </c>
      <c r="B44" s="185">
        <v>8</v>
      </c>
      <c r="C44" s="30">
        <f t="shared" si="0"/>
        <v>830</v>
      </c>
      <c r="D44" s="185">
        <v>363</v>
      </c>
      <c r="E44" s="185">
        <v>8</v>
      </c>
      <c r="F44" s="185">
        <v>8443</v>
      </c>
      <c r="G44" s="30">
        <f t="shared" si="1"/>
        <v>1005182</v>
      </c>
    </row>
    <row r="45" spans="1:12" x14ac:dyDescent="0.35">
      <c r="A45" s="31">
        <v>44101</v>
      </c>
      <c r="B45" s="185">
        <v>13</v>
      </c>
      <c r="C45" s="30">
        <f t="shared" si="0"/>
        <v>843</v>
      </c>
      <c r="D45" s="185">
        <v>225</v>
      </c>
      <c r="E45" s="185">
        <v>13</v>
      </c>
      <c r="F45" s="185">
        <v>9884</v>
      </c>
      <c r="G45" s="30">
        <f t="shared" si="1"/>
        <v>1015066</v>
      </c>
    </row>
    <row r="46" spans="1:12" x14ac:dyDescent="0.35">
      <c r="A46" s="31">
        <v>44102</v>
      </c>
      <c r="B46" s="185">
        <v>59</v>
      </c>
      <c r="C46" s="30">
        <f t="shared" si="0"/>
        <v>902</v>
      </c>
      <c r="D46" s="185">
        <v>865</v>
      </c>
      <c r="E46" s="185">
        <v>60</v>
      </c>
      <c r="F46" s="185">
        <v>41638</v>
      </c>
      <c r="G46" s="30">
        <f t="shared" si="1"/>
        <v>1056704</v>
      </c>
    </row>
    <row r="47" spans="1:12" x14ac:dyDescent="0.35">
      <c r="A47" s="31">
        <v>44103</v>
      </c>
      <c r="B47" s="185">
        <v>32</v>
      </c>
      <c r="C47" s="30">
        <f t="shared" si="0"/>
        <v>934</v>
      </c>
      <c r="D47" s="185">
        <v>720</v>
      </c>
      <c r="E47" s="185">
        <v>33</v>
      </c>
      <c r="F47" s="185">
        <v>39304</v>
      </c>
      <c r="G47" s="30">
        <f t="shared" si="1"/>
        <v>1096008</v>
      </c>
    </row>
    <row r="48" spans="1:12" x14ac:dyDescent="0.35">
      <c r="A48" s="31">
        <v>44104</v>
      </c>
      <c r="B48" s="185">
        <v>36</v>
      </c>
      <c r="C48" s="30">
        <f t="shared" si="0"/>
        <v>970</v>
      </c>
      <c r="D48" s="185">
        <v>613</v>
      </c>
      <c r="E48" s="185">
        <v>40</v>
      </c>
      <c r="F48" s="185">
        <v>30273</v>
      </c>
      <c r="G48" s="30">
        <f t="shared" si="1"/>
        <v>1126281</v>
      </c>
      <c r="H48" s="30">
        <v>1050850</v>
      </c>
      <c r="I48" s="30">
        <v>918</v>
      </c>
      <c r="J48" s="30">
        <v>847</v>
      </c>
      <c r="K48" s="30">
        <v>218</v>
      </c>
      <c r="L48" s="30">
        <v>288959</v>
      </c>
    </row>
    <row r="49" spans="1:12" x14ac:dyDescent="0.35">
      <c r="A49" s="31">
        <v>44105</v>
      </c>
      <c r="B49" s="185">
        <v>43</v>
      </c>
      <c r="C49" s="30">
        <f t="shared" si="0"/>
        <v>1013</v>
      </c>
      <c r="D49" s="185">
        <v>684</v>
      </c>
      <c r="E49" s="185">
        <v>45</v>
      </c>
      <c r="F49" s="185">
        <v>42028</v>
      </c>
      <c r="G49" s="30">
        <f t="shared" si="1"/>
        <v>1168309</v>
      </c>
    </row>
    <row r="50" spans="1:12" x14ac:dyDescent="0.35">
      <c r="A50" s="31">
        <v>44106</v>
      </c>
      <c r="B50" s="185">
        <v>33</v>
      </c>
      <c r="C50" s="30">
        <f t="shared" si="0"/>
        <v>1046</v>
      </c>
      <c r="D50" s="185">
        <v>565</v>
      </c>
      <c r="E50" s="185">
        <v>34</v>
      </c>
      <c r="F50" s="185">
        <v>31604</v>
      </c>
      <c r="G50" s="30">
        <f t="shared" si="1"/>
        <v>1199913</v>
      </c>
    </row>
    <row r="51" spans="1:12" x14ac:dyDescent="0.35">
      <c r="A51" s="31">
        <v>44107</v>
      </c>
      <c r="B51" s="185">
        <v>6</v>
      </c>
      <c r="C51" s="30">
        <f t="shared" si="0"/>
        <v>1052</v>
      </c>
      <c r="D51" s="185">
        <v>408</v>
      </c>
      <c r="E51" s="185">
        <v>6</v>
      </c>
      <c r="F51" s="185">
        <v>9147</v>
      </c>
      <c r="G51" s="30">
        <f t="shared" si="1"/>
        <v>1209060</v>
      </c>
    </row>
    <row r="52" spans="1:12" x14ac:dyDescent="0.35">
      <c r="A52" s="31">
        <v>44108</v>
      </c>
      <c r="B52" s="185">
        <v>6</v>
      </c>
      <c r="C52" s="30">
        <f t="shared" si="0"/>
        <v>1058</v>
      </c>
      <c r="D52" s="185">
        <v>292</v>
      </c>
      <c r="E52" s="185">
        <v>6</v>
      </c>
      <c r="F52" s="185">
        <v>12619</v>
      </c>
      <c r="G52" s="30">
        <f t="shared" si="1"/>
        <v>1221679</v>
      </c>
    </row>
    <row r="53" spans="1:12" x14ac:dyDescent="0.35">
      <c r="A53" s="31">
        <v>44109</v>
      </c>
      <c r="B53" s="185">
        <v>41</v>
      </c>
      <c r="C53" s="30">
        <f t="shared" si="0"/>
        <v>1099</v>
      </c>
      <c r="D53" s="185">
        <v>749</v>
      </c>
      <c r="E53" s="185">
        <v>42</v>
      </c>
      <c r="F53" s="185">
        <v>45802</v>
      </c>
      <c r="G53" s="30">
        <f t="shared" si="1"/>
        <v>1267481</v>
      </c>
    </row>
    <row r="54" spans="1:12" x14ac:dyDescent="0.35">
      <c r="A54" s="31">
        <v>44110</v>
      </c>
      <c r="B54" s="185">
        <v>21</v>
      </c>
      <c r="C54" s="30">
        <f t="shared" si="0"/>
        <v>1120</v>
      </c>
      <c r="D54" s="185">
        <v>735</v>
      </c>
      <c r="E54" s="185">
        <v>22</v>
      </c>
      <c r="F54" s="185">
        <v>41707</v>
      </c>
      <c r="G54" s="30">
        <f t="shared" si="1"/>
        <v>1309188</v>
      </c>
    </row>
    <row r="55" spans="1:12" x14ac:dyDescent="0.35">
      <c r="A55" s="31">
        <v>44111</v>
      </c>
      <c r="B55" s="185">
        <v>16</v>
      </c>
      <c r="C55" s="30">
        <f t="shared" si="0"/>
        <v>1136</v>
      </c>
      <c r="D55" s="185">
        <v>722</v>
      </c>
      <c r="E55" s="185">
        <v>18</v>
      </c>
      <c r="F55" s="185">
        <v>33835</v>
      </c>
      <c r="G55" s="30">
        <f t="shared" si="1"/>
        <v>1343023</v>
      </c>
      <c r="H55" s="30">
        <v>1256242</v>
      </c>
      <c r="I55" s="30">
        <v>1141</v>
      </c>
      <c r="J55" s="30">
        <v>1058</v>
      </c>
      <c r="K55" s="30">
        <v>211</v>
      </c>
      <c r="L55" s="30">
        <v>205392</v>
      </c>
    </row>
    <row r="56" spans="1:12" x14ac:dyDescent="0.35">
      <c r="A56" s="31">
        <v>44112</v>
      </c>
      <c r="B56" s="185">
        <v>25</v>
      </c>
      <c r="C56" s="30">
        <f t="shared" si="0"/>
        <v>1161</v>
      </c>
      <c r="D56" s="185">
        <v>835</v>
      </c>
      <c r="E56" s="185">
        <v>26</v>
      </c>
      <c r="F56" s="185">
        <v>43643</v>
      </c>
      <c r="G56" s="30">
        <f t="shared" si="1"/>
        <v>1386666</v>
      </c>
    </row>
    <row r="57" spans="1:12" x14ac:dyDescent="0.35">
      <c r="A57" s="31">
        <v>44113</v>
      </c>
      <c r="B57" s="185">
        <v>16</v>
      </c>
      <c r="C57" s="30">
        <f t="shared" si="0"/>
        <v>1177</v>
      </c>
      <c r="D57" s="185">
        <v>688</v>
      </c>
      <c r="E57" s="185">
        <v>16</v>
      </c>
      <c r="F57" s="185">
        <v>24763</v>
      </c>
      <c r="G57" s="30">
        <f t="shared" si="1"/>
        <v>1411429</v>
      </c>
    </row>
    <row r="58" spans="1:12" x14ac:dyDescent="0.35">
      <c r="A58" s="31">
        <v>44114</v>
      </c>
      <c r="B58" s="185">
        <v>5</v>
      </c>
      <c r="C58" s="30">
        <f t="shared" si="0"/>
        <v>1182</v>
      </c>
      <c r="D58" s="185">
        <v>412</v>
      </c>
      <c r="E58" s="185">
        <v>5</v>
      </c>
      <c r="F58" s="185">
        <v>3599</v>
      </c>
      <c r="G58" s="30">
        <f t="shared" si="1"/>
        <v>1415028</v>
      </c>
    </row>
    <row r="59" spans="1:12" x14ac:dyDescent="0.35">
      <c r="A59" s="31">
        <v>44115</v>
      </c>
      <c r="B59" s="185">
        <v>1</v>
      </c>
      <c r="C59" s="30">
        <f t="shared" si="0"/>
        <v>1183</v>
      </c>
      <c r="D59" s="185">
        <v>264</v>
      </c>
      <c r="E59" s="185">
        <v>1</v>
      </c>
      <c r="F59" s="185">
        <v>9651</v>
      </c>
      <c r="G59" s="30">
        <f t="shared" si="1"/>
        <v>1424679</v>
      </c>
    </row>
    <row r="60" spans="1:12" x14ac:dyDescent="0.35">
      <c r="A60" s="31">
        <v>44116</v>
      </c>
      <c r="B60" s="185">
        <v>19</v>
      </c>
      <c r="C60" s="30">
        <f t="shared" si="0"/>
        <v>1202</v>
      </c>
      <c r="D60" s="185">
        <v>594</v>
      </c>
      <c r="E60" s="185">
        <v>20</v>
      </c>
      <c r="F60" s="185">
        <v>28629</v>
      </c>
      <c r="G60" s="30">
        <f t="shared" si="1"/>
        <v>1453308</v>
      </c>
    </row>
    <row r="61" spans="1:12" x14ac:dyDescent="0.35">
      <c r="A61" s="31">
        <v>44117</v>
      </c>
      <c r="B61" s="185">
        <v>63</v>
      </c>
      <c r="C61" s="30">
        <f t="shared" si="0"/>
        <v>1265</v>
      </c>
      <c r="D61" s="185">
        <v>785</v>
      </c>
      <c r="E61" s="185">
        <v>63</v>
      </c>
      <c r="F61" s="185">
        <v>44540</v>
      </c>
      <c r="G61" s="30">
        <f t="shared" si="1"/>
        <v>1497848</v>
      </c>
    </row>
    <row r="62" spans="1:12" x14ac:dyDescent="0.35">
      <c r="A62" s="31">
        <v>44118</v>
      </c>
      <c r="B62" s="185">
        <v>47</v>
      </c>
      <c r="C62" s="30">
        <f t="shared" si="0"/>
        <v>1312</v>
      </c>
      <c r="D62" s="185">
        <v>897</v>
      </c>
      <c r="E62" s="185">
        <v>51</v>
      </c>
      <c r="F62" s="185">
        <v>39072</v>
      </c>
      <c r="G62" s="30">
        <f t="shared" si="1"/>
        <v>1536920</v>
      </c>
      <c r="H62" s="30">
        <v>1444293</v>
      </c>
      <c r="I62" s="30">
        <v>1267</v>
      </c>
      <c r="J62" s="30">
        <v>1177</v>
      </c>
      <c r="K62" s="30">
        <v>119</v>
      </c>
      <c r="L62" s="30">
        <v>188051</v>
      </c>
    </row>
    <row r="63" spans="1:12" x14ac:dyDescent="0.35">
      <c r="A63" s="31">
        <v>44119</v>
      </c>
      <c r="B63" s="185">
        <v>36</v>
      </c>
      <c r="C63" s="30">
        <f t="shared" si="0"/>
        <v>1348</v>
      </c>
      <c r="D63" s="185">
        <v>950</v>
      </c>
      <c r="E63" s="185">
        <v>38</v>
      </c>
      <c r="F63" s="185">
        <v>44105</v>
      </c>
      <c r="G63" s="30">
        <f t="shared" si="1"/>
        <v>1581025</v>
      </c>
    </row>
    <row r="64" spans="1:12" x14ac:dyDescent="0.35">
      <c r="A64" s="31">
        <v>44120</v>
      </c>
      <c r="B64" s="185">
        <v>27</v>
      </c>
      <c r="C64" s="30">
        <f t="shared" si="0"/>
        <v>1375</v>
      </c>
      <c r="D64" s="185">
        <v>865</v>
      </c>
      <c r="E64" s="185">
        <v>27</v>
      </c>
      <c r="F64" s="185">
        <v>36706</v>
      </c>
      <c r="G64" s="30">
        <f t="shared" si="1"/>
        <v>1617731</v>
      </c>
    </row>
    <row r="65" spans="1:12" x14ac:dyDescent="0.35">
      <c r="A65" s="31">
        <v>44121</v>
      </c>
      <c r="B65" s="185">
        <v>13</v>
      </c>
      <c r="C65" s="30">
        <f t="shared" si="0"/>
        <v>1388</v>
      </c>
      <c r="D65" s="185">
        <v>543</v>
      </c>
      <c r="E65" s="185">
        <v>13</v>
      </c>
      <c r="F65" s="185">
        <v>8820</v>
      </c>
      <c r="G65" s="30">
        <f t="shared" si="1"/>
        <v>1626551</v>
      </c>
    </row>
    <row r="66" spans="1:12" x14ac:dyDescent="0.35">
      <c r="A66" s="31">
        <v>44122</v>
      </c>
      <c r="B66" s="185">
        <v>8</v>
      </c>
      <c r="C66" s="30">
        <f t="shared" si="0"/>
        <v>1396</v>
      </c>
      <c r="D66" s="185">
        <v>331</v>
      </c>
      <c r="E66" s="185">
        <v>8</v>
      </c>
      <c r="F66" s="185">
        <v>11437</v>
      </c>
      <c r="G66" s="30">
        <f t="shared" si="1"/>
        <v>1637988</v>
      </c>
    </row>
    <row r="67" spans="1:12" x14ac:dyDescent="0.35">
      <c r="A67" s="31">
        <v>44123</v>
      </c>
      <c r="B67" s="185">
        <v>41</v>
      </c>
      <c r="C67" s="30">
        <f t="shared" si="0"/>
        <v>1437</v>
      </c>
      <c r="D67" s="185">
        <v>1078</v>
      </c>
      <c r="E67" s="185">
        <v>42</v>
      </c>
      <c r="F67" s="185">
        <v>40483</v>
      </c>
      <c r="G67" s="30">
        <f t="shared" si="1"/>
        <v>1678471</v>
      </c>
    </row>
    <row r="68" spans="1:12" x14ac:dyDescent="0.35">
      <c r="A68" s="31">
        <v>44124</v>
      </c>
      <c r="B68" s="185">
        <v>53</v>
      </c>
      <c r="C68" s="30">
        <f t="shared" ref="C68:C131" si="2">(B68+C67)</f>
        <v>1490</v>
      </c>
      <c r="D68" s="185">
        <v>1118</v>
      </c>
      <c r="E68" s="185">
        <v>53</v>
      </c>
      <c r="F68" s="185">
        <v>42243</v>
      </c>
      <c r="G68" s="30">
        <f t="shared" si="1"/>
        <v>1720714</v>
      </c>
    </row>
    <row r="69" spans="1:12" x14ac:dyDescent="0.35">
      <c r="A69" s="31">
        <v>44125</v>
      </c>
      <c r="B69" s="185">
        <v>41</v>
      </c>
      <c r="C69" s="30">
        <f t="shared" si="2"/>
        <v>1531</v>
      </c>
      <c r="D69" s="185">
        <v>1199</v>
      </c>
      <c r="E69" s="185">
        <v>42</v>
      </c>
      <c r="F69" s="185">
        <v>34466</v>
      </c>
      <c r="G69" s="30">
        <f t="shared" ref="G69:G132" si="3">(G68+F69)</f>
        <v>1755180</v>
      </c>
      <c r="H69" s="30">
        <v>1676414</v>
      </c>
      <c r="I69" s="30">
        <v>1508</v>
      </c>
      <c r="J69" s="30">
        <v>1408</v>
      </c>
      <c r="K69" s="30">
        <v>231</v>
      </c>
      <c r="L69" s="30">
        <v>232121</v>
      </c>
    </row>
    <row r="70" spans="1:12" x14ac:dyDescent="0.35">
      <c r="A70" s="31">
        <v>44126</v>
      </c>
      <c r="B70" s="185">
        <v>39</v>
      </c>
      <c r="C70" s="30">
        <f t="shared" si="2"/>
        <v>1570</v>
      </c>
      <c r="D70" s="185">
        <v>1374</v>
      </c>
      <c r="E70" s="185">
        <v>39</v>
      </c>
      <c r="F70" s="185">
        <v>42840</v>
      </c>
      <c r="G70" s="30">
        <f t="shared" si="3"/>
        <v>1798020</v>
      </c>
    </row>
    <row r="71" spans="1:12" x14ac:dyDescent="0.35">
      <c r="A71" s="31">
        <v>44127</v>
      </c>
      <c r="B71" s="185">
        <v>27</v>
      </c>
      <c r="C71" s="30">
        <f t="shared" si="2"/>
        <v>1597</v>
      </c>
      <c r="D71" s="185">
        <v>1221</v>
      </c>
      <c r="E71" s="185">
        <v>27</v>
      </c>
      <c r="F71" s="185">
        <v>33387</v>
      </c>
      <c r="G71" s="30">
        <f t="shared" si="3"/>
        <v>1831407</v>
      </c>
    </row>
    <row r="72" spans="1:12" x14ac:dyDescent="0.35">
      <c r="A72" s="31">
        <v>44128</v>
      </c>
      <c r="B72" s="185">
        <v>9</v>
      </c>
      <c r="C72" s="30">
        <f t="shared" si="2"/>
        <v>1606</v>
      </c>
      <c r="D72" s="185">
        <v>789</v>
      </c>
      <c r="E72" s="185">
        <v>10</v>
      </c>
      <c r="F72" s="185">
        <v>8691</v>
      </c>
      <c r="G72" s="30">
        <f t="shared" si="3"/>
        <v>1840098</v>
      </c>
    </row>
    <row r="73" spans="1:12" x14ac:dyDescent="0.35">
      <c r="A73" s="31">
        <v>44129</v>
      </c>
      <c r="B73" s="185">
        <v>10</v>
      </c>
      <c r="C73" s="30">
        <f t="shared" si="2"/>
        <v>1616</v>
      </c>
      <c r="D73" s="185">
        <v>483</v>
      </c>
      <c r="E73" s="185">
        <v>11</v>
      </c>
      <c r="F73" s="185">
        <v>12054</v>
      </c>
      <c r="G73" s="30">
        <f t="shared" si="3"/>
        <v>1852152</v>
      </c>
    </row>
    <row r="74" spans="1:12" x14ac:dyDescent="0.35">
      <c r="A74" s="31">
        <v>44130</v>
      </c>
      <c r="B74" s="185">
        <v>63</v>
      </c>
      <c r="C74" s="30">
        <f t="shared" si="2"/>
        <v>1679</v>
      </c>
      <c r="D74" s="185">
        <v>1522</v>
      </c>
      <c r="E74" s="185">
        <v>64</v>
      </c>
      <c r="F74" s="185">
        <v>43228</v>
      </c>
      <c r="G74" s="30">
        <f t="shared" si="3"/>
        <v>1895380</v>
      </c>
    </row>
    <row r="75" spans="1:12" x14ac:dyDescent="0.35">
      <c r="A75" s="31">
        <v>44131</v>
      </c>
      <c r="B75" s="185">
        <v>30</v>
      </c>
      <c r="C75" s="30">
        <f t="shared" si="2"/>
        <v>1709</v>
      </c>
      <c r="D75" s="185">
        <v>1344</v>
      </c>
      <c r="E75" s="185">
        <v>32</v>
      </c>
      <c r="F75" s="185">
        <v>43458</v>
      </c>
      <c r="G75" s="30">
        <f t="shared" si="3"/>
        <v>1938838</v>
      </c>
    </row>
    <row r="76" spans="1:12" x14ac:dyDescent="0.35">
      <c r="A76" s="31">
        <v>44132</v>
      </c>
      <c r="B76" s="185">
        <v>68</v>
      </c>
      <c r="C76" s="30">
        <f t="shared" si="2"/>
        <v>1777</v>
      </c>
      <c r="D76" s="185">
        <v>1438</v>
      </c>
      <c r="E76" s="185">
        <v>71</v>
      </c>
      <c r="F76" s="185">
        <v>33091</v>
      </c>
      <c r="G76" s="30">
        <f t="shared" si="3"/>
        <v>1971929</v>
      </c>
      <c r="H76" s="30">
        <v>1899397</v>
      </c>
      <c r="I76" s="30">
        <v>1746</v>
      </c>
      <c r="J76" s="30">
        <v>1583</v>
      </c>
      <c r="K76" s="30">
        <v>175</v>
      </c>
      <c r="L76" s="30">
        <v>222983</v>
      </c>
    </row>
    <row r="77" spans="1:12" x14ac:dyDescent="0.35">
      <c r="A77" s="31">
        <v>44133</v>
      </c>
      <c r="B77" s="185">
        <v>43</v>
      </c>
      <c r="C77" s="30">
        <f t="shared" si="2"/>
        <v>1820</v>
      </c>
      <c r="D77" s="185">
        <v>1384</v>
      </c>
      <c r="E77" s="185">
        <v>47</v>
      </c>
      <c r="F77" s="185">
        <v>42982</v>
      </c>
      <c r="G77" s="30">
        <f t="shared" si="3"/>
        <v>2014911</v>
      </c>
    </row>
    <row r="78" spans="1:12" x14ac:dyDescent="0.35">
      <c r="A78" s="31">
        <v>44134</v>
      </c>
      <c r="B78" s="185">
        <v>24</v>
      </c>
      <c r="C78" s="30">
        <f t="shared" si="2"/>
        <v>1844</v>
      </c>
      <c r="D78" s="185">
        <v>1124</v>
      </c>
      <c r="E78" s="185">
        <v>26</v>
      </c>
      <c r="F78" s="185">
        <v>31536</v>
      </c>
      <c r="G78" s="30">
        <f t="shared" si="3"/>
        <v>2046447</v>
      </c>
    </row>
    <row r="79" spans="1:12" x14ac:dyDescent="0.35">
      <c r="A79" s="31">
        <v>44135</v>
      </c>
      <c r="B79" s="185">
        <v>7</v>
      </c>
      <c r="C79" s="30">
        <f t="shared" si="2"/>
        <v>1851</v>
      </c>
      <c r="D79" s="185">
        <v>870</v>
      </c>
      <c r="E79" s="185">
        <v>8</v>
      </c>
      <c r="F79" s="185">
        <v>8846</v>
      </c>
      <c r="G79" s="30">
        <f t="shared" si="3"/>
        <v>2055293</v>
      </c>
    </row>
    <row r="80" spans="1:12" x14ac:dyDescent="0.35">
      <c r="A80" s="31">
        <v>44136</v>
      </c>
      <c r="B80" s="185">
        <v>11</v>
      </c>
      <c r="C80" s="30">
        <f t="shared" si="2"/>
        <v>1862</v>
      </c>
      <c r="D80" s="185">
        <v>521</v>
      </c>
      <c r="E80" s="185">
        <v>11</v>
      </c>
      <c r="F80" s="185">
        <v>12438</v>
      </c>
      <c r="G80" s="30">
        <f t="shared" si="3"/>
        <v>2067731</v>
      </c>
    </row>
    <row r="81" spans="1:12" x14ac:dyDescent="0.35">
      <c r="A81" s="31">
        <v>44137</v>
      </c>
      <c r="B81" s="185">
        <v>83</v>
      </c>
      <c r="C81" s="30">
        <f t="shared" si="2"/>
        <v>1945</v>
      </c>
      <c r="D81" s="185">
        <v>1833</v>
      </c>
      <c r="E81" s="185">
        <v>85</v>
      </c>
      <c r="F81" s="185">
        <v>49168</v>
      </c>
      <c r="G81" s="30">
        <f t="shared" si="3"/>
        <v>2116899</v>
      </c>
    </row>
    <row r="82" spans="1:12" x14ac:dyDescent="0.35">
      <c r="A82" s="31">
        <v>44138</v>
      </c>
      <c r="B82" s="185">
        <v>118</v>
      </c>
      <c r="C82" s="30">
        <f t="shared" si="2"/>
        <v>2063</v>
      </c>
      <c r="D82" s="185">
        <v>1905</v>
      </c>
      <c r="E82" s="185">
        <v>122</v>
      </c>
      <c r="F82" s="185">
        <v>42584</v>
      </c>
      <c r="G82" s="30">
        <f t="shared" si="3"/>
        <v>2159483</v>
      </c>
    </row>
    <row r="83" spans="1:12" x14ac:dyDescent="0.35">
      <c r="A83" s="31">
        <v>44139</v>
      </c>
      <c r="B83" s="185">
        <v>114</v>
      </c>
      <c r="C83" s="30">
        <f t="shared" si="2"/>
        <v>2177</v>
      </c>
      <c r="D83" s="185">
        <v>2173</v>
      </c>
      <c r="E83" s="185">
        <v>115</v>
      </c>
      <c r="F83" s="185">
        <v>34189</v>
      </c>
      <c r="G83" s="30">
        <f t="shared" si="3"/>
        <v>2193672</v>
      </c>
      <c r="H83" s="30">
        <v>2119511</v>
      </c>
      <c r="I83" s="30">
        <v>2039</v>
      </c>
      <c r="J83" s="30">
        <v>1945</v>
      </c>
      <c r="K83" s="30">
        <v>362</v>
      </c>
      <c r="L83" s="30">
        <v>220114</v>
      </c>
    </row>
    <row r="84" spans="1:12" x14ac:dyDescent="0.35">
      <c r="A84" s="31">
        <v>44140</v>
      </c>
      <c r="B84" s="185">
        <v>118</v>
      </c>
      <c r="C84" s="30">
        <f t="shared" si="2"/>
        <v>2295</v>
      </c>
      <c r="D84" s="185">
        <v>2414</v>
      </c>
      <c r="E84" s="185">
        <v>124</v>
      </c>
      <c r="F84" s="185">
        <v>45198</v>
      </c>
      <c r="G84" s="30">
        <f t="shared" si="3"/>
        <v>2238870</v>
      </c>
    </row>
    <row r="85" spans="1:12" x14ac:dyDescent="0.35">
      <c r="A85" s="31">
        <v>44141</v>
      </c>
      <c r="B85" s="185">
        <v>66</v>
      </c>
      <c r="C85" s="30">
        <f t="shared" si="2"/>
        <v>2361</v>
      </c>
      <c r="D85" s="185">
        <v>2237</v>
      </c>
      <c r="E85" s="185">
        <v>67</v>
      </c>
      <c r="F85" s="185">
        <v>33800</v>
      </c>
      <c r="G85" s="30">
        <f t="shared" si="3"/>
        <v>2272670</v>
      </c>
    </row>
    <row r="86" spans="1:12" x14ac:dyDescent="0.35">
      <c r="A86" s="31">
        <v>44142</v>
      </c>
      <c r="B86" s="185">
        <v>21</v>
      </c>
      <c r="C86" s="30">
        <f t="shared" si="2"/>
        <v>2382</v>
      </c>
      <c r="D86" s="185">
        <v>1329</v>
      </c>
      <c r="E86" s="185">
        <v>21</v>
      </c>
      <c r="F86" s="185">
        <v>8976</v>
      </c>
      <c r="G86" s="30">
        <f t="shared" si="3"/>
        <v>2281646</v>
      </c>
    </row>
    <row r="87" spans="1:12" x14ac:dyDescent="0.35">
      <c r="A87" s="31">
        <v>44143</v>
      </c>
      <c r="B87" s="185">
        <v>26</v>
      </c>
      <c r="C87" s="30">
        <f t="shared" si="2"/>
        <v>2408</v>
      </c>
      <c r="D87" s="185">
        <v>943</v>
      </c>
      <c r="E87" s="185">
        <v>29</v>
      </c>
      <c r="F87" s="185">
        <v>12718</v>
      </c>
      <c r="G87" s="30">
        <f t="shared" si="3"/>
        <v>2294364</v>
      </c>
    </row>
    <row r="88" spans="1:12" x14ac:dyDescent="0.35">
      <c r="A88" s="31">
        <v>44144</v>
      </c>
      <c r="B88" s="185">
        <v>135</v>
      </c>
      <c r="C88" s="30">
        <f t="shared" si="2"/>
        <v>2543</v>
      </c>
      <c r="D88" s="185">
        <v>3175</v>
      </c>
      <c r="E88" s="185">
        <v>137</v>
      </c>
      <c r="F88" s="185">
        <v>47747</v>
      </c>
      <c r="G88" s="30">
        <f t="shared" si="3"/>
        <v>2342111</v>
      </c>
    </row>
    <row r="89" spans="1:12" x14ac:dyDescent="0.35">
      <c r="A89" s="31">
        <v>44145</v>
      </c>
      <c r="B89" s="185">
        <v>152</v>
      </c>
      <c r="C89" s="30">
        <f t="shared" si="2"/>
        <v>2695</v>
      </c>
      <c r="D89" s="185">
        <v>2819</v>
      </c>
      <c r="E89" s="185">
        <v>158</v>
      </c>
      <c r="F89" s="185">
        <v>43963</v>
      </c>
      <c r="G89" s="30">
        <f t="shared" si="3"/>
        <v>2386074</v>
      </c>
    </row>
    <row r="90" spans="1:12" x14ac:dyDescent="0.35">
      <c r="A90" s="31">
        <v>44146</v>
      </c>
      <c r="B90" s="185">
        <v>76</v>
      </c>
      <c r="C90" s="30">
        <f t="shared" si="2"/>
        <v>2771</v>
      </c>
      <c r="D90" s="185">
        <v>2663</v>
      </c>
      <c r="E90" s="185">
        <v>78</v>
      </c>
      <c r="F90" s="185">
        <v>25223</v>
      </c>
      <c r="G90" s="30">
        <f t="shared" si="3"/>
        <v>2411297</v>
      </c>
      <c r="H90" s="30">
        <v>2335533</v>
      </c>
      <c r="I90" s="30">
        <v>2621</v>
      </c>
      <c r="J90" s="30">
        <v>2511</v>
      </c>
      <c r="K90" s="30">
        <v>566</v>
      </c>
      <c r="L90" s="30">
        <v>216022</v>
      </c>
    </row>
    <row r="91" spans="1:12" x14ac:dyDescent="0.35">
      <c r="A91" s="31">
        <v>44147</v>
      </c>
      <c r="B91" s="185">
        <v>110</v>
      </c>
      <c r="C91" s="30">
        <f t="shared" si="2"/>
        <v>2881</v>
      </c>
      <c r="D91" s="185">
        <v>2983</v>
      </c>
      <c r="E91" s="185">
        <v>116</v>
      </c>
      <c r="F91" s="185">
        <v>46857</v>
      </c>
      <c r="G91" s="30">
        <f t="shared" si="3"/>
        <v>2458154</v>
      </c>
    </row>
    <row r="92" spans="1:12" x14ac:dyDescent="0.35">
      <c r="A92" s="31">
        <v>44148</v>
      </c>
      <c r="B92" s="185">
        <v>75</v>
      </c>
      <c r="C92" s="30">
        <f t="shared" si="2"/>
        <v>2956</v>
      </c>
      <c r="D92" s="185">
        <v>2603</v>
      </c>
      <c r="E92" s="185">
        <v>79</v>
      </c>
      <c r="F92" s="185">
        <v>33106</v>
      </c>
      <c r="G92" s="30">
        <f t="shared" si="3"/>
        <v>2491260</v>
      </c>
    </row>
    <row r="93" spans="1:12" x14ac:dyDescent="0.35">
      <c r="A93" s="31">
        <v>44149</v>
      </c>
      <c r="B93" s="185">
        <v>38</v>
      </c>
      <c r="C93" s="30">
        <f t="shared" si="2"/>
        <v>2994</v>
      </c>
      <c r="D93" s="185">
        <v>1711</v>
      </c>
      <c r="E93" s="185">
        <v>38</v>
      </c>
      <c r="F93" s="185">
        <v>9177</v>
      </c>
      <c r="G93" s="30">
        <f t="shared" si="3"/>
        <v>2500437</v>
      </c>
    </row>
    <row r="94" spans="1:12" x14ac:dyDescent="0.35">
      <c r="A94" s="31">
        <v>44150</v>
      </c>
      <c r="B94" s="185">
        <v>56</v>
      </c>
      <c r="C94" s="30">
        <f t="shared" si="2"/>
        <v>3050</v>
      </c>
      <c r="D94" s="185">
        <v>1191</v>
      </c>
      <c r="E94" s="185">
        <v>57</v>
      </c>
      <c r="F94" s="185">
        <v>12935</v>
      </c>
      <c r="G94" s="30">
        <f t="shared" si="3"/>
        <v>2513372</v>
      </c>
    </row>
    <row r="95" spans="1:12" x14ac:dyDescent="0.35">
      <c r="A95" s="31">
        <v>44151</v>
      </c>
      <c r="B95" s="185">
        <v>219</v>
      </c>
      <c r="C95" s="30">
        <f t="shared" si="2"/>
        <v>3269</v>
      </c>
      <c r="D95" s="185">
        <v>3524</v>
      </c>
      <c r="E95" s="185">
        <v>223</v>
      </c>
      <c r="F95" s="185">
        <v>49578</v>
      </c>
      <c r="G95" s="30">
        <f t="shared" si="3"/>
        <v>2562950</v>
      </c>
    </row>
    <row r="96" spans="1:12" x14ac:dyDescent="0.35">
      <c r="A96" s="31">
        <v>44152</v>
      </c>
      <c r="B96" s="185">
        <v>169</v>
      </c>
      <c r="C96" s="30">
        <f t="shared" si="2"/>
        <v>3438</v>
      </c>
      <c r="D96" s="185">
        <v>3135</v>
      </c>
      <c r="E96" s="185">
        <v>189</v>
      </c>
      <c r="F96" s="185">
        <v>45300</v>
      </c>
      <c r="G96" s="30">
        <f t="shared" si="3"/>
        <v>2608250</v>
      </c>
    </row>
    <row r="97" spans="1:12" x14ac:dyDescent="0.35">
      <c r="A97" s="31">
        <v>44153</v>
      </c>
      <c r="B97" s="185">
        <v>143</v>
      </c>
      <c r="C97" s="30">
        <f t="shared" si="2"/>
        <v>3581</v>
      </c>
      <c r="D97" s="185">
        <v>2919</v>
      </c>
      <c r="E97" s="185">
        <v>153</v>
      </c>
      <c r="F97" s="185">
        <v>34052</v>
      </c>
      <c r="G97" s="30">
        <f t="shared" si="3"/>
        <v>2642302</v>
      </c>
      <c r="H97" s="30">
        <v>2564459</v>
      </c>
      <c r="I97" s="30">
        <v>3418</v>
      </c>
      <c r="J97" s="30">
        <v>3283</v>
      </c>
      <c r="K97" s="30">
        <v>772</v>
      </c>
      <c r="L97" s="30">
        <v>228926</v>
      </c>
    </row>
    <row r="98" spans="1:12" x14ac:dyDescent="0.35">
      <c r="A98" s="31">
        <v>44154</v>
      </c>
      <c r="B98" s="185">
        <v>146</v>
      </c>
      <c r="C98" s="30">
        <f t="shared" si="2"/>
        <v>3727</v>
      </c>
      <c r="D98" s="185">
        <v>2996</v>
      </c>
      <c r="E98" s="185">
        <v>161</v>
      </c>
      <c r="F98" s="185">
        <v>44806</v>
      </c>
      <c r="G98" s="30">
        <f t="shared" si="3"/>
        <v>2687108</v>
      </c>
    </row>
    <row r="99" spans="1:12" x14ac:dyDescent="0.35">
      <c r="A99" s="31">
        <v>44155</v>
      </c>
      <c r="B99" s="185">
        <v>81</v>
      </c>
      <c r="C99" s="30">
        <f t="shared" si="2"/>
        <v>3808</v>
      </c>
      <c r="D99" s="185">
        <v>2849</v>
      </c>
      <c r="E99" s="185">
        <v>95</v>
      </c>
      <c r="F99" s="185">
        <v>37826</v>
      </c>
      <c r="G99" s="30">
        <f t="shared" si="3"/>
        <v>2724934</v>
      </c>
    </row>
    <row r="100" spans="1:12" x14ac:dyDescent="0.35">
      <c r="A100" s="31">
        <v>44156</v>
      </c>
      <c r="B100" s="185">
        <v>26</v>
      </c>
      <c r="C100" s="30">
        <f t="shared" si="2"/>
        <v>3834</v>
      </c>
      <c r="D100" s="185">
        <v>1763</v>
      </c>
      <c r="E100" s="185">
        <v>29</v>
      </c>
      <c r="F100" s="185">
        <v>11382</v>
      </c>
      <c r="G100" s="30">
        <f t="shared" si="3"/>
        <v>2736316</v>
      </c>
    </row>
    <row r="101" spans="1:12" x14ac:dyDescent="0.35">
      <c r="A101" s="31">
        <v>44157</v>
      </c>
      <c r="B101" s="185">
        <v>15</v>
      </c>
      <c r="C101" s="30">
        <f t="shared" si="2"/>
        <v>3849</v>
      </c>
      <c r="D101" s="185">
        <v>1194</v>
      </c>
      <c r="E101" s="185">
        <v>15</v>
      </c>
      <c r="F101" s="185">
        <v>12589</v>
      </c>
      <c r="G101" s="30">
        <f t="shared" si="3"/>
        <v>2748905</v>
      </c>
    </row>
    <row r="102" spans="1:12" x14ac:dyDescent="0.35">
      <c r="A102" s="31">
        <v>44158</v>
      </c>
      <c r="B102" s="185">
        <v>135</v>
      </c>
      <c r="C102" s="30">
        <f t="shared" si="2"/>
        <v>3984</v>
      </c>
      <c r="D102" s="185">
        <v>3587</v>
      </c>
      <c r="E102" s="185">
        <v>143</v>
      </c>
      <c r="F102" s="185">
        <v>43620</v>
      </c>
      <c r="G102" s="30">
        <f t="shared" si="3"/>
        <v>2792525</v>
      </c>
    </row>
    <row r="103" spans="1:12" x14ac:dyDescent="0.35">
      <c r="A103" s="31">
        <v>44159</v>
      </c>
      <c r="B103" s="185">
        <v>113</v>
      </c>
      <c r="C103" s="30">
        <f t="shared" si="2"/>
        <v>4097</v>
      </c>
      <c r="D103" s="185">
        <v>3791</v>
      </c>
      <c r="E103" s="185">
        <v>117</v>
      </c>
      <c r="F103" s="185">
        <v>33722</v>
      </c>
      <c r="G103" s="30">
        <f t="shared" si="3"/>
        <v>2826247</v>
      </c>
    </row>
    <row r="104" spans="1:12" x14ac:dyDescent="0.35">
      <c r="A104" s="31">
        <v>44160</v>
      </c>
      <c r="B104" s="185">
        <v>49</v>
      </c>
      <c r="C104" s="30">
        <f t="shared" si="2"/>
        <v>4146</v>
      </c>
      <c r="D104" s="185">
        <v>2943</v>
      </c>
      <c r="E104" s="185">
        <v>57</v>
      </c>
      <c r="F104" s="185">
        <v>14498</v>
      </c>
      <c r="G104" s="30">
        <f t="shared" si="3"/>
        <v>2840745</v>
      </c>
      <c r="H104" s="30">
        <v>2794515</v>
      </c>
      <c r="I104" s="30">
        <v>4184</v>
      </c>
      <c r="J104" s="30">
        <v>3982</v>
      </c>
      <c r="K104" s="30">
        <v>699</v>
      </c>
      <c r="L104" s="30">
        <v>230056</v>
      </c>
    </row>
    <row r="105" spans="1:12" x14ac:dyDescent="0.35">
      <c r="A105" s="31">
        <v>44161</v>
      </c>
      <c r="B105" s="185">
        <v>5</v>
      </c>
      <c r="C105" s="30">
        <f t="shared" si="2"/>
        <v>4151</v>
      </c>
      <c r="D105" s="185">
        <v>445</v>
      </c>
      <c r="E105" s="185">
        <v>5</v>
      </c>
      <c r="F105" s="185">
        <v>986</v>
      </c>
      <c r="G105" s="30">
        <f t="shared" si="3"/>
        <v>2841731</v>
      </c>
    </row>
    <row r="106" spans="1:12" x14ac:dyDescent="0.35">
      <c r="A106" s="31">
        <v>44162</v>
      </c>
      <c r="B106" s="185">
        <v>42</v>
      </c>
      <c r="C106" s="30">
        <f t="shared" si="2"/>
        <v>4193</v>
      </c>
      <c r="D106" s="185">
        <v>3378</v>
      </c>
      <c r="E106" s="185">
        <v>43</v>
      </c>
      <c r="F106" s="185">
        <v>11937</v>
      </c>
      <c r="G106" s="30">
        <f t="shared" si="3"/>
        <v>2853668</v>
      </c>
    </row>
    <row r="107" spans="1:12" x14ac:dyDescent="0.35">
      <c r="A107" s="31">
        <v>44163</v>
      </c>
      <c r="B107" s="185">
        <v>39</v>
      </c>
      <c r="C107" s="30">
        <f t="shared" si="2"/>
        <v>4232</v>
      </c>
      <c r="D107" s="185">
        <v>2907</v>
      </c>
      <c r="E107" s="185">
        <v>42</v>
      </c>
      <c r="F107" s="185">
        <v>9153</v>
      </c>
      <c r="G107" s="30">
        <f t="shared" si="3"/>
        <v>2862821</v>
      </c>
    </row>
    <row r="108" spans="1:12" x14ac:dyDescent="0.35">
      <c r="A108" s="31">
        <v>44164</v>
      </c>
      <c r="B108" s="185">
        <v>35</v>
      </c>
      <c r="C108" s="30">
        <f t="shared" si="2"/>
        <v>4267</v>
      </c>
      <c r="D108" s="185">
        <v>1761</v>
      </c>
      <c r="E108" s="185">
        <v>37</v>
      </c>
      <c r="F108" s="185">
        <v>11840</v>
      </c>
      <c r="G108" s="30">
        <f t="shared" si="3"/>
        <v>2874661</v>
      </c>
    </row>
    <row r="109" spans="1:12" x14ac:dyDescent="0.35">
      <c r="A109" s="31">
        <v>44165</v>
      </c>
      <c r="B109" s="185">
        <v>225</v>
      </c>
      <c r="C109" s="30">
        <f t="shared" si="2"/>
        <v>4492</v>
      </c>
      <c r="D109" s="185">
        <v>5506</v>
      </c>
      <c r="E109" s="185">
        <v>231</v>
      </c>
      <c r="F109" s="185">
        <v>37557</v>
      </c>
      <c r="G109" s="30">
        <f t="shared" si="3"/>
        <v>2912218</v>
      </c>
    </row>
    <row r="110" spans="1:12" x14ac:dyDescent="0.35">
      <c r="A110" s="31">
        <v>44166</v>
      </c>
      <c r="B110" s="185">
        <v>162</v>
      </c>
      <c r="C110" s="30">
        <f t="shared" si="2"/>
        <v>4654</v>
      </c>
      <c r="D110" s="185">
        <v>5867</v>
      </c>
      <c r="E110" s="185">
        <v>167</v>
      </c>
      <c r="F110" s="185">
        <v>29896</v>
      </c>
      <c r="G110" s="30">
        <f t="shared" si="3"/>
        <v>2942114</v>
      </c>
    </row>
    <row r="111" spans="1:12" x14ac:dyDescent="0.35">
      <c r="A111" s="31">
        <v>44167</v>
      </c>
      <c r="B111" s="185">
        <v>109</v>
      </c>
      <c r="C111" s="30">
        <f t="shared" si="2"/>
        <v>4763</v>
      </c>
      <c r="D111" s="185">
        <v>6089</v>
      </c>
      <c r="E111" s="185">
        <v>112</v>
      </c>
      <c r="F111" s="185">
        <v>23486</v>
      </c>
      <c r="G111" s="30">
        <f t="shared" si="3"/>
        <v>2965600</v>
      </c>
      <c r="H111" s="30">
        <v>2911124</v>
      </c>
      <c r="I111" s="30">
        <v>4685</v>
      </c>
      <c r="J111" s="30">
        <v>4463</v>
      </c>
      <c r="K111" s="30">
        <v>481</v>
      </c>
      <c r="L111" s="30">
        <v>116609</v>
      </c>
    </row>
    <row r="112" spans="1:12" x14ac:dyDescent="0.35">
      <c r="A112" s="31">
        <v>44168</v>
      </c>
      <c r="B112" s="185">
        <v>109</v>
      </c>
      <c r="C112" s="30">
        <f t="shared" si="2"/>
        <v>4872</v>
      </c>
      <c r="D112" s="185">
        <v>5825</v>
      </c>
      <c r="E112" s="185">
        <v>115</v>
      </c>
      <c r="F112" s="185">
        <v>27342</v>
      </c>
      <c r="G112" s="30">
        <f t="shared" si="3"/>
        <v>2992942</v>
      </c>
    </row>
    <row r="113" spans="1:12" x14ac:dyDescent="0.35">
      <c r="A113" s="31">
        <v>44169</v>
      </c>
      <c r="B113" s="185">
        <v>85</v>
      </c>
      <c r="C113" s="30">
        <f t="shared" si="2"/>
        <v>4957</v>
      </c>
      <c r="D113" s="185">
        <v>5306</v>
      </c>
      <c r="E113" s="185">
        <v>93</v>
      </c>
      <c r="F113" s="185">
        <v>22006</v>
      </c>
      <c r="G113" s="30">
        <f t="shared" si="3"/>
        <v>3014948</v>
      </c>
    </row>
    <row r="114" spans="1:12" x14ac:dyDescent="0.35">
      <c r="A114" s="31">
        <v>44170</v>
      </c>
      <c r="B114" s="185">
        <v>31</v>
      </c>
      <c r="C114" s="30">
        <f t="shared" si="2"/>
        <v>4988</v>
      </c>
      <c r="D114" s="185">
        <v>2187</v>
      </c>
      <c r="E114" s="185">
        <v>32</v>
      </c>
      <c r="F114" s="185">
        <v>6886</v>
      </c>
      <c r="G114" s="30">
        <f t="shared" si="3"/>
        <v>3021834</v>
      </c>
    </row>
    <row r="115" spans="1:12" x14ac:dyDescent="0.35">
      <c r="A115" s="31">
        <v>44171</v>
      </c>
      <c r="B115" s="185">
        <v>22</v>
      </c>
      <c r="C115" s="30">
        <f t="shared" si="2"/>
        <v>5010</v>
      </c>
      <c r="D115" s="185">
        <v>2098</v>
      </c>
      <c r="E115" s="185">
        <v>22</v>
      </c>
      <c r="F115" s="185">
        <v>8341</v>
      </c>
      <c r="G115" s="30">
        <f t="shared" si="3"/>
        <v>3030175</v>
      </c>
    </row>
    <row r="116" spans="1:12" x14ac:dyDescent="0.35">
      <c r="A116" s="31">
        <v>44172</v>
      </c>
      <c r="B116" s="185">
        <v>164</v>
      </c>
      <c r="C116" s="30">
        <f t="shared" si="2"/>
        <v>5174</v>
      </c>
      <c r="D116" s="185">
        <v>6211</v>
      </c>
      <c r="E116" s="185">
        <v>171</v>
      </c>
      <c r="F116" s="185">
        <v>35295</v>
      </c>
      <c r="G116" s="30">
        <f t="shared" si="3"/>
        <v>3065470</v>
      </c>
    </row>
    <row r="117" spans="1:12" x14ac:dyDescent="0.35">
      <c r="A117" s="31">
        <v>44173</v>
      </c>
      <c r="B117" s="185">
        <v>134</v>
      </c>
      <c r="C117" s="30">
        <f t="shared" si="2"/>
        <v>5308</v>
      </c>
      <c r="D117" s="185">
        <v>5400</v>
      </c>
      <c r="E117" s="185">
        <v>142</v>
      </c>
      <c r="F117" s="185">
        <v>27847</v>
      </c>
      <c r="G117" s="30">
        <f t="shared" si="3"/>
        <v>3093317</v>
      </c>
      <c r="H117" s="30">
        <v>3062140</v>
      </c>
      <c r="I117" s="30">
        <v>5376</v>
      </c>
      <c r="J117" s="30">
        <v>5119</v>
      </c>
      <c r="K117" s="30">
        <v>656</v>
      </c>
      <c r="L117" s="30">
        <v>151016</v>
      </c>
    </row>
    <row r="118" spans="1:12" x14ac:dyDescent="0.35">
      <c r="A118" s="31">
        <v>44174</v>
      </c>
      <c r="B118" s="185">
        <v>110</v>
      </c>
      <c r="C118" s="30">
        <f t="shared" si="2"/>
        <v>5418</v>
      </c>
      <c r="D118" s="185">
        <v>5421</v>
      </c>
      <c r="E118" s="185">
        <v>113</v>
      </c>
      <c r="F118" s="185">
        <v>22867</v>
      </c>
      <c r="G118" s="30">
        <f t="shared" si="3"/>
        <v>3116184</v>
      </c>
    </row>
    <row r="119" spans="1:12" x14ac:dyDescent="0.35">
      <c r="A119" s="31">
        <v>44175</v>
      </c>
      <c r="B119" s="185">
        <v>109</v>
      </c>
      <c r="C119" s="30">
        <f t="shared" si="2"/>
        <v>5527</v>
      </c>
      <c r="D119" s="185">
        <v>5462</v>
      </c>
      <c r="E119" s="185">
        <v>114</v>
      </c>
      <c r="F119" s="185">
        <v>26091</v>
      </c>
      <c r="G119" s="30">
        <f t="shared" si="3"/>
        <v>3142275</v>
      </c>
    </row>
    <row r="120" spans="1:12" x14ac:dyDescent="0.35">
      <c r="A120" s="31">
        <v>44176</v>
      </c>
      <c r="B120" s="185">
        <v>80</v>
      </c>
      <c r="C120" s="30">
        <f t="shared" si="2"/>
        <v>5607</v>
      </c>
      <c r="D120" s="185">
        <v>4940</v>
      </c>
      <c r="E120" s="185">
        <v>88</v>
      </c>
      <c r="F120" s="185">
        <v>22325</v>
      </c>
      <c r="G120" s="30">
        <f t="shared" si="3"/>
        <v>3164600</v>
      </c>
    </row>
    <row r="121" spans="1:12" x14ac:dyDescent="0.35">
      <c r="A121" s="31">
        <v>44177</v>
      </c>
      <c r="B121" s="185">
        <v>23</v>
      </c>
      <c r="C121" s="30">
        <f t="shared" si="2"/>
        <v>5630</v>
      </c>
      <c r="D121" s="185">
        <v>2866</v>
      </c>
      <c r="E121" s="185">
        <v>25</v>
      </c>
      <c r="F121" s="185">
        <v>7199</v>
      </c>
      <c r="G121" s="30">
        <f t="shared" si="3"/>
        <v>3171799</v>
      </c>
    </row>
    <row r="122" spans="1:12" x14ac:dyDescent="0.35">
      <c r="A122" s="31">
        <v>44178</v>
      </c>
      <c r="B122" s="185">
        <v>25</v>
      </c>
      <c r="C122" s="30">
        <f t="shared" si="2"/>
        <v>5655</v>
      </c>
      <c r="D122" s="185">
        <v>2202</v>
      </c>
      <c r="E122" s="185">
        <v>28</v>
      </c>
      <c r="F122" s="185">
        <v>7922</v>
      </c>
      <c r="G122" s="30">
        <f t="shared" si="3"/>
        <v>3179721</v>
      </c>
    </row>
    <row r="123" spans="1:12" x14ac:dyDescent="0.35">
      <c r="A123" s="31">
        <v>44179</v>
      </c>
      <c r="B123" s="185">
        <v>129</v>
      </c>
      <c r="C123" s="30">
        <f t="shared" si="2"/>
        <v>5784</v>
      </c>
      <c r="D123" s="185">
        <v>6269</v>
      </c>
      <c r="E123" s="185">
        <v>136</v>
      </c>
      <c r="F123" s="185">
        <v>29308</v>
      </c>
      <c r="G123" s="30">
        <f t="shared" si="3"/>
        <v>3209029</v>
      </c>
    </row>
    <row r="124" spans="1:12" x14ac:dyDescent="0.35">
      <c r="A124" s="31">
        <v>44180</v>
      </c>
      <c r="B124" s="185">
        <v>139</v>
      </c>
      <c r="C124" s="30">
        <f t="shared" si="2"/>
        <v>5923</v>
      </c>
      <c r="D124" s="185">
        <v>5993</v>
      </c>
      <c r="E124" s="185">
        <v>143</v>
      </c>
      <c r="F124" s="185">
        <v>25343</v>
      </c>
      <c r="G124" s="30">
        <f t="shared" si="3"/>
        <v>3234372</v>
      </c>
      <c r="H124" s="30">
        <v>3207335</v>
      </c>
      <c r="I124" s="30">
        <v>6062</v>
      </c>
      <c r="J124" s="30">
        <v>5773</v>
      </c>
      <c r="K124" s="30">
        <v>654</v>
      </c>
      <c r="L124" s="30">
        <v>145195</v>
      </c>
    </row>
    <row r="125" spans="1:12" x14ac:dyDescent="0.35">
      <c r="A125" s="31">
        <v>44181</v>
      </c>
      <c r="B125" s="185">
        <v>84</v>
      </c>
      <c r="C125" s="30">
        <f t="shared" si="2"/>
        <v>6007</v>
      </c>
      <c r="D125" s="185">
        <v>5648</v>
      </c>
      <c r="E125" s="185">
        <v>89</v>
      </c>
      <c r="F125" s="185">
        <v>22432</v>
      </c>
      <c r="G125" s="30">
        <f t="shared" si="3"/>
        <v>3256804</v>
      </c>
    </row>
    <row r="126" spans="1:12" x14ac:dyDescent="0.35">
      <c r="A126" s="31">
        <v>44182</v>
      </c>
      <c r="B126" s="185">
        <v>14</v>
      </c>
      <c r="C126" s="30">
        <f t="shared" si="2"/>
        <v>6021</v>
      </c>
      <c r="D126" s="185">
        <v>1574</v>
      </c>
      <c r="E126" s="185">
        <v>16</v>
      </c>
      <c r="F126" s="185">
        <v>10231</v>
      </c>
      <c r="G126" s="30">
        <f t="shared" si="3"/>
        <v>3267035</v>
      </c>
    </row>
    <row r="127" spans="1:12" x14ac:dyDescent="0.35">
      <c r="A127" s="31">
        <v>44183</v>
      </c>
      <c r="B127" s="185">
        <v>94</v>
      </c>
      <c r="C127" s="30">
        <f t="shared" si="2"/>
        <v>6115</v>
      </c>
      <c r="D127" s="185">
        <v>5689</v>
      </c>
      <c r="E127" s="185">
        <v>97</v>
      </c>
      <c r="F127" s="185">
        <v>22256</v>
      </c>
      <c r="G127" s="30">
        <f t="shared" si="3"/>
        <v>3289291</v>
      </c>
    </row>
    <row r="128" spans="1:12" x14ac:dyDescent="0.35">
      <c r="A128" s="31">
        <v>44184</v>
      </c>
      <c r="B128" s="185">
        <v>26</v>
      </c>
      <c r="C128" s="30">
        <f t="shared" si="2"/>
        <v>6141</v>
      </c>
      <c r="D128" s="185">
        <v>3650</v>
      </c>
      <c r="E128" s="185">
        <v>32</v>
      </c>
      <c r="F128" s="185">
        <v>5880</v>
      </c>
      <c r="G128" s="30">
        <f t="shared" si="3"/>
        <v>3295171</v>
      </c>
    </row>
    <row r="129" spans="1:12" x14ac:dyDescent="0.35">
      <c r="A129" s="31">
        <v>44185</v>
      </c>
      <c r="B129" s="185">
        <v>22</v>
      </c>
      <c r="C129" s="30">
        <f t="shared" si="2"/>
        <v>6163</v>
      </c>
      <c r="D129" s="185">
        <v>2330</v>
      </c>
      <c r="E129" s="185">
        <v>25</v>
      </c>
      <c r="F129" s="185">
        <v>3866</v>
      </c>
      <c r="G129" s="30">
        <f t="shared" si="3"/>
        <v>3299037</v>
      </c>
    </row>
    <row r="130" spans="1:12" x14ac:dyDescent="0.35">
      <c r="A130" s="31">
        <v>44186</v>
      </c>
      <c r="B130" s="185">
        <v>120</v>
      </c>
      <c r="C130" s="30">
        <f t="shared" si="2"/>
        <v>6283</v>
      </c>
      <c r="D130" s="185">
        <v>6471</v>
      </c>
      <c r="E130" s="185">
        <v>127</v>
      </c>
      <c r="F130" s="185">
        <v>22855</v>
      </c>
      <c r="G130" s="30">
        <f t="shared" si="3"/>
        <v>3321892</v>
      </c>
    </row>
    <row r="131" spans="1:12" x14ac:dyDescent="0.35">
      <c r="A131" s="31">
        <v>44187</v>
      </c>
      <c r="B131" s="185">
        <v>66</v>
      </c>
      <c r="C131" s="30">
        <f t="shared" si="2"/>
        <v>6349</v>
      </c>
      <c r="D131" s="185">
        <v>5940</v>
      </c>
      <c r="E131" s="185">
        <v>72</v>
      </c>
      <c r="F131" s="185">
        <v>16441</v>
      </c>
      <c r="G131" s="30">
        <f t="shared" si="3"/>
        <v>3338333</v>
      </c>
      <c r="H131" s="30">
        <v>3318643</v>
      </c>
      <c r="I131" s="30">
        <v>6558</v>
      </c>
      <c r="J131" s="30">
        <v>6238</v>
      </c>
      <c r="K131" s="30">
        <v>465</v>
      </c>
      <c r="L131" s="30">
        <v>111308</v>
      </c>
    </row>
    <row r="132" spans="1:12" x14ac:dyDescent="0.35">
      <c r="A132" s="31">
        <v>44188</v>
      </c>
      <c r="B132" s="185">
        <v>45</v>
      </c>
      <c r="C132" s="30">
        <f t="shared" ref="C132:C195" si="4">(B132+C131)</f>
        <v>6394</v>
      </c>
      <c r="D132" s="185">
        <v>4467</v>
      </c>
      <c r="E132" s="185">
        <v>50</v>
      </c>
      <c r="F132" s="185">
        <v>10177</v>
      </c>
      <c r="G132" s="30">
        <f t="shared" si="3"/>
        <v>3348510</v>
      </c>
    </row>
    <row r="133" spans="1:12" x14ac:dyDescent="0.35">
      <c r="A133" s="31">
        <v>44189</v>
      </c>
      <c r="B133" s="185">
        <v>11</v>
      </c>
      <c r="C133" s="30">
        <f t="shared" si="4"/>
        <v>6405</v>
      </c>
      <c r="D133" s="185">
        <v>2644</v>
      </c>
      <c r="E133" s="185">
        <v>13</v>
      </c>
      <c r="F133" s="185">
        <v>1913</v>
      </c>
      <c r="G133" s="30">
        <f t="shared" ref="G133:H165" si="5">(G132+F133)</f>
        <v>3350423</v>
      </c>
    </row>
    <row r="134" spans="1:12" x14ac:dyDescent="0.35">
      <c r="A134" s="31">
        <v>44190</v>
      </c>
      <c r="B134" s="185">
        <v>6</v>
      </c>
      <c r="C134" s="30">
        <f t="shared" si="4"/>
        <v>6411</v>
      </c>
      <c r="D134" s="185">
        <v>473</v>
      </c>
      <c r="E134" s="185">
        <v>6</v>
      </c>
      <c r="F134" s="185">
        <v>355</v>
      </c>
      <c r="G134" s="30">
        <f t="shared" si="5"/>
        <v>3350778</v>
      </c>
    </row>
    <row r="135" spans="1:12" x14ac:dyDescent="0.35">
      <c r="A135" s="31">
        <v>44191</v>
      </c>
      <c r="B135" s="185">
        <v>19</v>
      </c>
      <c r="C135" s="30">
        <f t="shared" si="4"/>
        <v>6430</v>
      </c>
      <c r="D135" s="185">
        <v>4185</v>
      </c>
      <c r="E135" s="185">
        <v>22</v>
      </c>
      <c r="F135" s="185">
        <v>2565</v>
      </c>
      <c r="G135" s="30">
        <f t="shared" si="5"/>
        <v>3353343</v>
      </c>
    </row>
    <row r="136" spans="1:12" x14ac:dyDescent="0.35">
      <c r="A136" s="31">
        <v>44192</v>
      </c>
      <c r="B136" s="185">
        <v>10</v>
      </c>
      <c r="C136" s="30">
        <f t="shared" si="4"/>
        <v>6440</v>
      </c>
      <c r="D136" s="185">
        <v>2664</v>
      </c>
      <c r="E136" s="185">
        <v>10</v>
      </c>
      <c r="F136" s="185">
        <v>2490</v>
      </c>
      <c r="G136" s="30">
        <f t="shared" si="5"/>
        <v>3355833</v>
      </c>
    </row>
    <row r="137" spans="1:12" x14ac:dyDescent="0.35">
      <c r="A137" s="31">
        <v>44193</v>
      </c>
      <c r="B137" s="185">
        <v>93</v>
      </c>
      <c r="C137" s="30">
        <f t="shared" si="4"/>
        <v>6533</v>
      </c>
      <c r="D137" s="185">
        <v>8381</v>
      </c>
      <c r="E137" s="185">
        <v>96</v>
      </c>
      <c r="F137" s="185">
        <v>10990</v>
      </c>
      <c r="G137" s="30">
        <f t="shared" si="5"/>
        <v>3366823</v>
      </c>
    </row>
    <row r="138" spans="1:12" x14ac:dyDescent="0.35">
      <c r="A138" s="31">
        <v>44194</v>
      </c>
      <c r="B138" s="185">
        <v>48</v>
      </c>
      <c r="C138" s="30">
        <f t="shared" si="4"/>
        <v>6581</v>
      </c>
      <c r="D138" s="185">
        <v>7178</v>
      </c>
      <c r="E138" s="185">
        <v>50</v>
      </c>
      <c r="F138" s="185">
        <v>6706</v>
      </c>
      <c r="G138" s="30">
        <f t="shared" si="5"/>
        <v>3373529</v>
      </c>
      <c r="H138" s="30">
        <v>3365672</v>
      </c>
      <c r="I138" s="30">
        <v>6843</v>
      </c>
      <c r="J138" s="30">
        <v>6504</v>
      </c>
      <c r="K138" s="30">
        <v>266</v>
      </c>
      <c r="L138" s="30">
        <v>47029</v>
      </c>
    </row>
    <row r="139" spans="1:12" x14ac:dyDescent="0.35">
      <c r="A139" s="31">
        <v>44195</v>
      </c>
      <c r="B139" s="185">
        <v>64</v>
      </c>
      <c r="C139" s="30">
        <f t="shared" si="4"/>
        <v>6645</v>
      </c>
      <c r="D139" s="185">
        <v>5712</v>
      </c>
      <c r="E139" s="185">
        <v>67</v>
      </c>
      <c r="F139" s="185">
        <v>7438</v>
      </c>
      <c r="G139" s="30">
        <f t="shared" si="5"/>
        <v>3380967</v>
      </c>
    </row>
    <row r="140" spans="1:12" x14ac:dyDescent="0.35">
      <c r="A140" s="31">
        <v>44196</v>
      </c>
      <c r="B140" s="185">
        <v>19</v>
      </c>
      <c r="C140" s="30">
        <f t="shared" si="4"/>
        <v>6664</v>
      </c>
      <c r="D140" s="185">
        <v>4162</v>
      </c>
      <c r="E140" s="185">
        <v>19</v>
      </c>
      <c r="F140" s="185">
        <v>1488</v>
      </c>
      <c r="G140" s="30">
        <f t="shared" si="5"/>
        <v>3382455</v>
      </c>
    </row>
    <row r="141" spans="1:12" x14ac:dyDescent="0.35">
      <c r="A141" s="31">
        <v>44197</v>
      </c>
      <c r="B141" s="185">
        <v>5</v>
      </c>
      <c r="C141" s="30">
        <f t="shared" si="4"/>
        <v>6669</v>
      </c>
      <c r="D141" s="185">
        <v>1352</v>
      </c>
      <c r="E141" s="185">
        <v>6</v>
      </c>
      <c r="F141" s="185">
        <v>866</v>
      </c>
      <c r="G141" s="30">
        <f t="shared" si="5"/>
        <v>3383321</v>
      </c>
    </row>
    <row r="142" spans="1:12" x14ac:dyDescent="0.35">
      <c r="A142" s="31">
        <v>44198</v>
      </c>
      <c r="B142" s="185">
        <v>72</v>
      </c>
      <c r="C142" s="30">
        <f t="shared" si="4"/>
        <v>6741</v>
      </c>
      <c r="D142" s="185">
        <v>4682</v>
      </c>
      <c r="E142" s="185">
        <v>72</v>
      </c>
      <c r="F142" s="185">
        <v>7790</v>
      </c>
      <c r="G142" s="30">
        <f t="shared" si="5"/>
        <v>3391111</v>
      </c>
    </row>
    <row r="143" spans="1:12" x14ac:dyDescent="0.35">
      <c r="A143" s="31">
        <v>44199</v>
      </c>
      <c r="B143" s="185">
        <v>37</v>
      </c>
      <c r="C143" s="30">
        <f t="shared" si="4"/>
        <v>6778</v>
      </c>
      <c r="D143" s="185">
        <v>2985</v>
      </c>
      <c r="E143" s="185">
        <v>37</v>
      </c>
      <c r="F143" s="185">
        <v>4065</v>
      </c>
      <c r="G143" s="30">
        <f t="shared" si="5"/>
        <v>3395176</v>
      </c>
    </row>
    <row r="144" spans="1:12" x14ac:dyDescent="0.35">
      <c r="A144" s="31">
        <v>44200</v>
      </c>
      <c r="B144" s="185">
        <v>205</v>
      </c>
      <c r="C144" s="30">
        <f t="shared" si="4"/>
        <v>6983</v>
      </c>
      <c r="D144" s="185">
        <v>9044</v>
      </c>
      <c r="E144" s="185">
        <v>214</v>
      </c>
      <c r="F144" s="185">
        <v>25111</v>
      </c>
      <c r="G144" s="30">
        <f t="shared" si="5"/>
        <v>3420287</v>
      </c>
    </row>
    <row r="145" spans="1:12" x14ac:dyDescent="0.35">
      <c r="A145" s="31">
        <v>44201</v>
      </c>
      <c r="B145" s="185">
        <v>115</v>
      </c>
      <c r="C145" s="30">
        <f t="shared" si="4"/>
        <v>7098</v>
      </c>
      <c r="D145" s="185">
        <v>7710</v>
      </c>
      <c r="E145" s="185">
        <v>119</v>
      </c>
      <c r="F145" s="185">
        <v>15182</v>
      </c>
      <c r="G145" s="30">
        <f t="shared" si="5"/>
        <v>3435469</v>
      </c>
      <c r="H145" s="30">
        <v>3415534</v>
      </c>
      <c r="I145" s="30">
        <v>7248</v>
      </c>
      <c r="J145" s="30">
        <v>6896</v>
      </c>
      <c r="K145" s="30">
        <v>392</v>
      </c>
      <c r="L145" s="30">
        <v>49862</v>
      </c>
    </row>
    <row r="146" spans="1:12" x14ac:dyDescent="0.35">
      <c r="A146" s="31">
        <v>44202</v>
      </c>
      <c r="B146" s="185">
        <v>99</v>
      </c>
      <c r="C146" s="30">
        <f t="shared" si="4"/>
        <v>7197</v>
      </c>
      <c r="D146" s="185">
        <v>7050</v>
      </c>
      <c r="E146" s="185">
        <v>101</v>
      </c>
      <c r="F146" s="185">
        <v>11962</v>
      </c>
      <c r="G146" s="30">
        <f t="shared" si="5"/>
        <v>3447431</v>
      </c>
    </row>
    <row r="147" spans="1:12" x14ac:dyDescent="0.35">
      <c r="A147" s="31">
        <v>44203</v>
      </c>
      <c r="B147" s="185">
        <v>70</v>
      </c>
      <c r="C147" s="30">
        <f t="shared" si="4"/>
        <v>7267</v>
      </c>
      <c r="D147" s="185">
        <v>6450</v>
      </c>
      <c r="E147" s="185">
        <v>71</v>
      </c>
      <c r="F147" s="185">
        <v>13753</v>
      </c>
      <c r="G147" s="30">
        <f t="shared" si="5"/>
        <v>3461184</v>
      </c>
    </row>
    <row r="148" spans="1:12" x14ac:dyDescent="0.35">
      <c r="A148" s="31">
        <v>44204</v>
      </c>
      <c r="B148" s="185">
        <v>69</v>
      </c>
      <c r="C148" s="30">
        <f t="shared" si="4"/>
        <v>7336</v>
      </c>
      <c r="D148" s="185">
        <v>5737</v>
      </c>
      <c r="E148" s="185">
        <v>72</v>
      </c>
      <c r="F148" s="185">
        <v>12973</v>
      </c>
      <c r="G148" s="30">
        <f t="shared" si="5"/>
        <v>3474157</v>
      </c>
    </row>
    <row r="149" spans="1:12" x14ac:dyDescent="0.35">
      <c r="A149" s="31">
        <v>44205</v>
      </c>
      <c r="B149" s="185">
        <v>20</v>
      </c>
      <c r="C149" s="30">
        <f t="shared" si="4"/>
        <v>7356</v>
      </c>
      <c r="D149" s="185">
        <v>3592</v>
      </c>
      <c r="E149" s="185">
        <v>21</v>
      </c>
      <c r="F149" s="185">
        <v>4680</v>
      </c>
      <c r="G149" s="30">
        <f t="shared" si="5"/>
        <v>3478837</v>
      </c>
    </row>
    <row r="150" spans="1:12" x14ac:dyDescent="0.35">
      <c r="A150" s="31">
        <v>44206</v>
      </c>
      <c r="B150" s="185">
        <v>30</v>
      </c>
      <c r="C150" s="30">
        <f t="shared" si="4"/>
        <v>7386</v>
      </c>
      <c r="D150" s="185">
        <v>2375</v>
      </c>
      <c r="E150" s="185">
        <v>32</v>
      </c>
      <c r="F150" s="185">
        <v>4591</v>
      </c>
      <c r="G150" s="30">
        <f t="shared" si="5"/>
        <v>3483428</v>
      </c>
    </row>
    <row r="151" spans="1:12" x14ac:dyDescent="0.35">
      <c r="A151" s="31">
        <v>44207</v>
      </c>
      <c r="B151" s="185">
        <v>133</v>
      </c>
      <c r="C151" s="30">
        <f t="shared" si="4"/>
        <v>7519</v>
      </c>
      <c r="D151" s="185">
        <v>6460</v>
      </c>
      <c r="E151" s="185">
        <v>138</v>
      </c>
      <c r="F151" s="185">
        <v>25630</v>
      </c>
      <c r="G151" s="30">
        <f t="shared" si="5"/>
        <v>3509058</v>
      </c>
    </row>
    <row r="152" spans="1:12" x14ac:dyDescent="0.35">
      <c r="A152" s="31">
        <v>44208</v>
      </c>
      <c r="B152" s="185">
        <v>102</v>
      </c>
      <c r="C152" s="30">
        <f t="shared" si="4"/>
        <v>7621</v>
      </c>
      <c r="D152" s="185">
        <v>5535</v>
      </c>
      <c r="E152" s="185">
        <v>105</v>
      </c>
      <c r="F152" s="185">
        <v>18770</v>
      </c>
      <c r="G152" s="30">
        <f t="shared" si="5"/>
        <v>3527828</v>
      </c>
      <c r="H152" s="30">
        <v>3502804</v>
      </c>
      <c r="I152" s="30">
        <v>7800</v>
      </c>
      <c r="J152" s="30">
        <v>7429</v>
      </c>
      <c r="K152" s="30">
        <v>533</v>
      </c>
      <c r="L152" s="30">
        <v>87270</v>
      </c>
    </row>
    <row r="153" spans="1:12" x14ac:dyDescent="0.35">
      <c r="A153" s="31">
        <v>44209</v>
      </c>
      <c r="B153" s="185">
        <v>85</v>
      </c>
      <c r="C153" s="30">
        <f t="shared" si="4"/>
        <v>7706</v>
      </c>
      <c r="D153" s="185">
        <v>4883</v>
      </c>
      <c r="E153" s="185">
        <v>90</v>
      </c>
      <c r="F153" s="185">
        <v>15482</v>
      </c>
      <c r="G153" s="30">
        <f t="shared" si="5"/>
        <v>3543310</v>
      </c>
    </row>
    <row r="154" spans="1:12" x14ac:dyDescent="0.35">
      <c r="A154" s="31">
        <v>44210</v>
      </c>
      <c r="B154" s="185">
        <v>64</v>
      </c>
      <c r="C154" s="30">
        <f t="shared" si="4"/>
        <v>7770</v>
      </c>
      <c r="D154" s="185">
        <v>4997</v>
      </c>
      <c r="E154" s="185">
        <v>68</v>
      </c>
      <c r="F154" s="185">
        <v>19099</v>
      </c>
      <c r="G154" s="30">
        <f t="shared" si="5"/>
        <v>3562409</v>
      </c>
    </row>
    <row r="155" spans="1:12" x14ac:dyDescent="0.35">
      <c r="A155" s="31">
        <v>44211</v>
      </c>
      <c r="B155" s="185">
        <v>66</v>
      </c>
      <c r="C155" s="30">
        <f t="shared" si="4"/>
        <v>7836</v>
      </c>
      <c r="D155" s="185">
        <v>4394</v>
      </c>
      <c r="E155" s="185">
        <v>73</v>
      </c>
      <c r="F155" s="185">
        <v>20855</v>
      </c>
      <c r="G155" s="30">
        <f t="shared" si="5"/>
        <v>3583264</v>
      </c>
    </row>
    <row r="156" spans="1:12" x14ac:dyDescent="0.35">
      <c r="A156" s="31">
        <v>44212</v>
      </c>
      <c r="B156" s="185">
        <v>45</v>
      </c>
      <c r="C156" s="30">
        <f t="shared" si="4"/>
        <v>7881</v>
      </c>
      <c r="D156" s="185">
        <v>2666</v>
      </c>
      <c r="E156" s="185">
        <v>48</v>
      </c>
      <c r="F156" s="185">
        <v>8903</v>
      </c>
      <c r="G156" s="30">
        <f t="shared" si="5"/>
        <v>3592167</v>
      </c>
    </row>
    <row r="157" spans="1:12" x14ac:dyDescent="0.35">
      <c r="A157" s="31">
        <v>44213</v>
      </c>
      <c r="B157" s="185">
        <v>47</v>
      </c>
      <c r="C157" s="30">
        <f t="shared" si="4"/>
        <v>7928</v>
      </c>
      <c r="D157" s="185">
        <v>1987</v>
      </c>
      <c r="E157" s="185">
        <v>49</v>
      </c>
      <c r="F157" s="185">
        <v>9169</v>
      </c>
      <c r="G157" s="30">
        <f t="shared" si="5"/>
        <v>3601336</v>
      </c>
    </row>
    <row r="158" spans="1:12" x14ac:dyDescent="0.35">
      <c r="A158" s="31">
        <v>44214</v>
      </c>
      <c r="B158" s="185">
        <v>110</v>
      </c>
      <c r="C158" s="30">
        <f t="shared" si="4"/>
        <v>8038</v>
      </c>
      <c r="D158" s="185">
        <v>4313</v>
      </c>
      <c r="E158" s="185">
        <v>112</v>
      </c>
      <c r="F158" s="185">
        <v>20590</v>
      </c>
      <c r="G158" s="30">
        <f t="shared" si="5"/>
        <v>3621926</v>
      </c>
    </row>
    <row r="159" spans="1:12" x14ac:dyDescent="0.35">
      <c r="A159" s="31">
        <v>44215</v>
      </c>
      <c r="B159" s="185">
        <v>167</v>
      </c>
      <c r="C159" s="30">
        <f t="shared" si="4"/>
        <v>8205</v>
      </c>
      <c r="D159" s="185">
        <v>5379</v>
      </c>
      <c r="E159" s="185">
        <v>175</v>
      </c>
      <c r="F159" s="185">
        <v>37635</v>
      </c>
      <c r="G159" s="30">
        <f t="shared" si="5"/>
        <v>3659561</v>
      </c>
      <c r="H159" s="30">
        <v>3612949</v>
      </c>
      <c r="I159" s="30">
        <v>8336</v>
      </c>
      <c r="J159" s="30">
        <v>7942</v>
      </c>
      <c r="K159" s="30">
        <v>513</v>
      </c>
      <c r="L159" s="30">
        <v>110145</v>
      </c>
    </row>
    <row r="160" spans="1:12" x14ac:dyDescent="0.35">
      <c r="A160" s="31">
        <v>44216</v>
      </c>
      <c r="B160" s="185">
        <v>114</v>
      </c>
      <c r="C160" s="30">
        <f t="shared" si="4"/>
        <v>8319</v>
      </c>
      <c r="D160" s="185">
        <v>4434</v>
      </c>
      <c r="E160" s="185">
        <v>115</v>
      </c>
      <c r="F160" s="185">
        <v>24089</v>
      </c>
      <c r="G160" s="30">
        <f t="shared" si="5"/>
        <v>3683650</v>
      </c>
    </row>
    <row r="161" spans="1:12" x14ac:dyDescent="0.35">
      <c r="A161" s="31">
        <v>44217</v>
      </c>
      <c r="B161" s="185">
        <v>136</v>
      </c>
      <c r="C161" s="30">
        <f t="shared" si="4"/>
        <v>8455</v>
      </c>
      <c r="D161" s="185">
        <v>4340</v>
      </c>
      <c r="E161" s="185">
        <v>144</v>
      </c>
      <c r="F161" s="185">
        <v>30744</v>
      </c>
      <c r="G161" s="30">
        <f t="shared" si="5"/>
        <v>3714394</v>
      </c>
    </row>
    <row r="162" spans="1:12" x14ac:dyDescent="0.35">
      <c r="A162" s="31">
        <v>44218</v>
      </c>
      <c r="B162" s="185">
        <v>115</v>
      </c>
      <c r="C162" s="30">
        <f t="shared" si="4"/>
        <v>8570</v>
      </c>
      <c r="D162" s="185">
        <v>3945</v>
      </c>
      <c r="E162" s="185">
        <v>124</v>
      </c>
      <c r="F162" s="185">
        <v>31164</v>
      </c>
      <c r="G162" s="30">
        <f t="shared" si="5"/>
        <v>3745558</v>
      </c>
    </row>
    <row r="163" spans="1:12" x14ac:dyDescent="0.35">
      <c r="A163" s="31">
        <v>44219</v>
      </c>
      <c r="B163" s="185">
        <v>40</v>
      </c>
      <c r="C163" s="30">
        <f t="shared" si="4"/>
        <v>8610</v>
      </c>
      <c r="D163" s="185">
        <v>2437</v>
      </c>
      <c r="E163" s="185">
        <v>42</v>
      </c>
      <c r="F163" s="185">
        <v>14818</v>
      </c>
      <c r="G163" s="30">
        <f t="shared" si="5"/>
        <v>3760376</v>
      </c>
    </row>
    <row r="164" spans="1:12" x14ac:dyDescent="0.35">
      <c r="A164" s="31">
        <v>44220</v>
      </c>
      <c r="B164" s="185">
        <v>81</v>
      </c>
      <c r="C164" s="30">
        <f t="shared" si="4"/>
        <v>8691</v>
      </c>
      <c r="D164" s="185">
        <v>1587</v>
      </c>
      <c r="E164" s="185">
        <v>87</v>
      </c>
      <c r="F164" s="185">
        <v>18141</v>
      </c>
      <c r="G164" s="30">
        <f t="shared" si="5"/>
        <v>3778517</v>
      </c>
    </row>
    <row r="165" spans="1:12" x14ac:dyDescent="0.35">
      <c r="A165" s="31">
        <v>44221</v>
      </c>
      <c r="B165" s="185">
        <v>166</v>
      </c>
      <c r="C165" s="30">
        <f t="shared" si="4"/>
        <v>8857</v>
      </c>
      <c r="D165" s="185">
        <v>4346</v>
      </c>
      <c r="E165" s="185">
        <v>169</v>
      </c>
      <c r="F165" s="185">
        <v>41042</v>
      </c>
      <c r="G165" s="30">
        <f t="shared" si="5"/>
        <v>3819559</v>
      </c>
      <c r="H165" s="30">
        <f t="shared" si="5"/>
        <v>3819559</v>
      </c>
      <c r="I165" s="30">
        <v>9132</v>
      </c>
      <c r="J165" s="30">
        <v>8709</v>
      </c>
      <c r="K165" s="30">
        <v>767</v>
      </c>
      <c r="L165" s="30">
        <v>180047</v>
      </c>
    </row>
    <row r="166" spans="1:12" x14ac:dyDescent="0.35">
      <c r="A166" s="31">
        <v>44222</v>
      </c>
      <c r="B166" s="185">
        <v>165</v>
      </c>
      <c r="C166" s="30">
        <f t="shared" si="4"/>
        <v>9022</v>
      </c>
      <c r="D166" s="185">
        <v>3765</v>
      </c>
      <c r="E166" s="185">
        <v>170</v>
      </c>
      <c r="F166" s="185">
        <v>44956</v>
      </c>
      <c r="G166" s="30">
        <f t="shared" ref="G166:H181" si="6">(G165+F166)</f>
        <v>3864515</v>
      </c>
    </row>
    <row r="167" spans="1:12" x14ac:dyDescent="0.35">
      <c r="A167" s="31">
        <v>44223</v>
      </c>
      <c r="B167" s="185">
        <v>141</v>
      </c>
      <c r="C167" s="30">
        <f t="shared" si="4"/>
        <v>9163</v>
      </c>
      <c r="D167" s="185">
        <v>3089</v>
      </c>
      <c r="E167" s="185">
        <v>145</v>
      </c>
      <c r="F167" s="185">
        <v>34149</v>
      </c>
      <c r="G167" s="30">
        <f t="shared" si="6"/>
        <v>3898664</v>
      </c>
    </row>
    <row r="168" spans="1:12" x14ac:dyDescent="0.35">
      <c r="A168" s="31">
        <v>44224</v>
      </c>
      <c r="B168" s="185">
        <v>129</v>
      </c>
      <c r="C168" s="30">
        <f t="shared" si="4"/>
        <v>9292</v>
      </c>
      <c r="D168" s="185">
        <v>3102</v>
      </c>
      <c r="E168" s="185">
        <v>143</v>
      </c>
      <c r="F168" s="185">
        <v>40232</v>
      </c>
      <c r="G168" s="30">
        <f t="shared" si="6"/>
        <v>3938896</v>
      </c>
    </row>
    <row r="169" spans="1:12" x14ac:dyDescent="0.35">
      <c r="A169" s="31">
        <v>44225</v>
      </c>
      <c r="B169" s="185">
        <v>97</v>
      </c>
      <c r="C169" s="30">
        <f t="shared" si="4"/>
        <v>9389</v>
      </c>
      <c r="D169" s="185">
        <v>2648</v>
      </c>
      <c r="E169" s="185">
        <v>102</v>
      </c>
      <c r="F169" s="185">
        <v>40366</v>
      </c>
      <c r="G169" s="30">
        <f t="shared" si="6"/>
        <v>3979262</v>
      </c>
    </row>
    <row r="170" spans="1:12" x14ac:dyDescent="0.35">
      <c r="A170" s="31">
        <v>44226</v>
      </c>
      <c r="B170" s="185">
        <v>52</v>
      </c>
      <c r="C170" s="30">
        <f t="shared" si="4"/>
        <v>9441</v>
      </c>
      <c r="D170" s="185">
        <v>1693</v>
      </c>
      <c r="E170" s="185">
        <v>55</v>
      </c>
      <c r="F170" s="185">
        <v>15829</v>
      </c>
      <c r="G170" s="30">
        <f t="shared" si="6"/>
        <v>3995091</v>
      </c>
    </row>
    <row r="171" spans="1:12" x14ac:dyDescent="0.35">
      <c r="A171" s="31">
        <v>44227</v>
      </c>
      <c r="B171" s="185">
        <v>55</v>
      </c>
      <c r="C171" s="30">
        <f t="shared" si="4"/>
        <v>9496</v>
      </c>
      <c r="D171" s="185">
        <v>1337</v>
      </c>
      <c r="E171" s="185">
        <v>56</v>
      </c>
      <c r="F171" s="185">
        <v>17920</v>
      </c>
      <c r="G171" s="30">
        <f t="shared" si="6"/>
        <v>4013011</v>
      </c>
    </row>
    <row r="172" spans="1:12" x14ac:dyDescent="0.35">
      <c r="A172" s="31">
        <v>44228</v>
      </c>
      <c r="B172" s="185">
        <v>150</v>
      </c>
      <c r="C172" s="30">
        <f t="shared" si="4"/>
        <v>9646</v>
      </c>
      <c r="D172" s="185">
        <v>2707</v>
      </c>
      <c r="E172" s="185">
        <v>153</v>
      </c>
      <c r="F172" s="185">
        <v>37821</v>
      </c>
      <c r="G172" s="30">
        <f t="shared" si="6"/>
        <v>4050832</v>
      </c>
    </row>
    <row r="173" spans="1:12" x14ac:dyDescent="0.35">
      <c r="A173" s="31">
        <v>44229</v>
      </c>
      <c r="B173" s="185">
        <v>163</v>
      </c>
      <c r="C173" s="30">
        <f t="shared" si="4"/>
        <v>9809</v>
      </c>
      <c r="D173" s="185">
        <v>2363</v>
      </c>
      <c r="E173" s="185">
        <v>167</v>
      </c>
      <c r="F173" s="185">
        <v>35303</v>
      </c>
      <c r="G173" s="30">
        <f t="shared" si="6"/>
        <v>4086135</v>
      </c>
      <c r="H173" s="30">
        <f t="shared" si="6"/>
        <v>4086135</v>
      </c>
      <c r="I173" s="30">
        <v>10236</v>
      </c>
      <c r="J173" s="30">
        <v>9753</v>
      </c>
      <c r="K173" s="30">
        <v>1044</v>
      </c>
      <c r="L173" s="30">
        <v>233579</v>
      </c>
    </row>
    <row r="174" spans="1:12" x14ac:dyDescent="0.35">
      <c r="A174" s="31">
        <v>44230</v>
      </c>
      <c r="B174" s="185">
        <v>215</v>
      </c>
      <c r="C174" s="30">
        <f t="shared" si="4"/>
        <v>10024</v>
      </c>
      <c r="D174" s="185">
        <v>3264</v>
      </c>
      <c r="E174" s="185">
        <v>220</v>
      </c>
      <c r="F174" s="185">
        <v>47776</v>
      </c>
      <c r="G174" s="30">
        <f t="shared" si="6"/>
        <v>4133911</v>
      </c>
    </row>
    <row r="175" spans="1:12" x14ac:dyDescent="0.35">
      <c r="A175" s="31">
        <v>44231</v>
      </c>
      <c r="B175" s="185">
        <v>199</v>
      </c>
      <c r="C175" s="30">
        <f t="shared" si="4"/>
        <v>10223</v>
      </c>
      <c r="D175" s="185">
        <v>2906</v>
      </c>
      <c r="E175" s="185">
        <v>206</v>
      </c>
      <c r="F175" s="185">
        <v>50657</v>
      </c>
      <c r="G175" s="30">
        <f t="shared" si="6"/>
        <v>4184568</v>
      </c>
    </row>
    <row r="176" spans="1:12" x14ac:dyDescent="0.35">
      <c r="A176" s="31">
        <v>44232</v>
      </c>
      <c r="B176" s="185">
        <v>136</v>
      </c>
      <c r="C176" s="30">
        <f t="shared" si="4"/>
        <v>10359</v>
      </c>
      <c r="D176" s="185">
        <v>2498</v>
      </c>
      <c r="E176" s="185">
        <v>148</v>
      </c>
      <c r="F176" s="185">
        <v>40123</v>
      </c>
      <c r="G176" s="30">
        <f t="shared" si="6"/>
        <v>4224691</v>
      </c>
    </row>
    <row r="177" spans="1:12" x14ac:dyDescent="0.35">
      <c r="A177" s="31">
        <v>44233</v>
      </c>
      <c r="B177" s="185">
        <v>37</v>
      </c>
      <c r="C177" s="30">
        <f t="shared" si="4"/>
        <v>10396</v>
      </c>
      <c r="D177" s="185">
        <v>1487</v>
      </c>
      <c r="E177" s="185">
        <v>46</v>
      </c>
      <c r="F177" s="185">
        <v>13030</v>
      </c>
      <c r="G177" s="30">
        <f t="shared" si="6"/>
        <v>4237721</v>
      </c>
    </row>
    <row r="178" spans="1:12" x14ac:dyDescent="0.35">
      <c r="A178" s="31">
        <v>44234</v>
      </c>
      <c r="B178" s="185">
        <v>35</v>
      </c>
      <c r="C178" s="30">
        <f t="shared" si="4"/>
        <v>10431</v>
      </c>
      <c r="D178" s="185">
        <v>821</v>
      </c>
      <c r="E178" s="185">
        <v>35</v>
      </c>
      <c r="F178" s="185">
        <v>12839</v>
      </c>
      <c r="G178" s="30">
        <f t="shared" si="6"/>
        <v>4250560</v>
      </c>
    </row>
    <row r="179" spans="1:12" x14ac:dyDescent="0.35">
      <c r="A179" s="31">
        <v>44235</v>
      </c>
      <c r="B179" s="185">
        <v>229</v>
      </c>
      <c r="C179" s="30">
        <f t="shared" si="4"/>
        <v>10660</v>
      </c>
      <c r="D179" s="185">
        <v>2642</v>
      </c>
      <c r="E179" s="185">
        <v>236</v>
      </c>
      <c r="F179" s="185">
        <v>56269</v>
      </c>
      <c r="G179" s="30">
        <f t="shared" si="6"/>
        <v>4306829</v>
      </c>
    </row>
    <row r="180" spans="1:12" x14ac:dyDescent="0.35">
      <c r="A180" s="31">
        <v>44236</v>
      </c>
      <c r="B180" s="185">
        <v>116</v>
      </c>
      <c r="C180" s="30">
        <f t="shared" si="4"/>
        <v>10776</v>
      </c>
      <c r="D180" s="185">
        <v>1936</v>
      </c>
      <c r="E180" s="185">
        <v>122</v>
      </c>
      <c r="F180" s="185">
        <v>41482</v>
      </c>
      <c r="G180" s="30">
        <f t="shared" si="6"/>
        <v>4348311</v>
      </c>
      <c r="H180" s="30">
        <v>4294255</v>
      </c>
      <c r="I180" s="30">
        <v>11320</v>
      </c>
      <c r="J180" s="30">
        <v>10795</v>
      </c>
      <c r="K180" s="30">
        <v>1042</v>
      </c>
      <c r="L180" s="30">
        <v>212279</v>
      </c>
    </row>
    <row r="181" spans="1:12" x14ac:dyDescent="0.35">
      <c r="A181" s="31">
        <v>44237</v>
      </c>
      <c r="B181" s="185">
        <v>125</v>
      </c>
      <c r="C181" s="30">
        <f t="shared" si="4"/>
        <v>10901</v>
      </c>
      <c r="D181" s="185">
        <v>2251</v>
      </c>
      <c r="E181" s="185">
        <v>127</v>
      </c>
      <c r="F181" s="185">
        <v>41329</v>
      </c>
      <c r="G181" s="30">
        <f t="shared" si="6"/>
        <v>4389640</v>
      </c>
    </row>
    <row r="182" spans="1:12" x14ac:dyDescent="0.35">
      <c r="A182" s="31">
        <v>44238</v>
      </c>
      <c r="B182" s="185">
        <v>122</v>
      </c>
      <c r="C182" s="30">
        <f t="shared" si="4"/>
        <v>11023</v>
      </c>
      <c r="D182" s="185">
        <v>2089</v>
      </c>
      <c r="E182" s="185">
        <v>131</v>
      </c>
      <c r="F182" s="185">
        <v>50231</v>
      </c>
      <c r="G182" s="30">
        <f t="shared" ref="G182:H201" si="7">(G181+F182)</f>
        <v>4439871</v>
      </c>
    </row>
    <row r="183" spans="1:12" x14ac:dyDescent="0.35">
      <c r="A183" s="31">
        <v>44239</v>
      </c>
      <c r="B183" s="185">
        <v>100</v>
      </c>
      <c r="C183" s="30">
        <f t="shared" si="4"/>
        <v>11123</v>
      </c>
      <c r="D183" s="185">
        <v>1689</v>
      </c>
      <c r="E183" s="185">
        <v>108</v>
      </c>
      <c r="F183" s="185">
        <v>40736</v>
      </c>
      <c r="G183" s="30">
        <f t="shared" si="7"/>
        <v>4480607</v>
      </c>
    </row>
    <row r="184" spans="1:12" x14ac:dyDescent="0.35">
      <c r="A184" s="31">
        <v>44240</v>
      </c>
      <c r="B184" s="185">
        <v>36</v>
      </c>
      <c r="C184" s="30">
        <f t="shared" si="4"/>
        <v>11159</v>
      </c>
      <c r="D184" s="185">
        <v>1107</v>
      </c>
      <c r="E184" s="185">
        <v>36</v>
      </c>
      <c r="F184" s="185">
        <v>12492</v>
      </c>
      <c r="G184" s="30">
        <f t="shared" si="7"/>
        <v>4493099</v>
      </c>
    </row>
    <row r="185" spans="1:12" x14ac:dyDescent="0.35">
      <c r="A185" s="31">
        <v>44241</v>
      </c>
      <c r="B185" s="185">
        <v>28</v>
      </c>
      <c r="C185" s="30">
        <f t="shared" si="4"/>
        <v>11187</v>
      </c>
      <c r="D185" s="185">
        <v>806</v>
      </c>
      <c r="E185" s="185">
        <v>29</v>
      </c>
      <c r="F185" s="185">
        <v>15850</v>
      </c>
      <c r="G185" s="30">
        <f t="shared" si="7"/>
        <v>4508949</v>
      </c>
    </row>
    <row r="186" spans="1:12" x14ac:dyDescent="0.35">
      <c r="A186" s="31">
        <v>44242</v>
      </c>
      <c r="B186" s="185">
        <v>130</v>
      </c>
      <c r="C186" s="30">
        <f t="shared" si="4"/>
        <v>11317</v>
      </c>
      <c r="D186" s="185">
        <v>1639</v>
      </c>
      <c r="E186" s="185">
        <v>135</v>
      </c>
      <c r="F186" s="185">
        <v>38274</v>
      </c>
      <c r="G186" s="30">
        <f t="shared" si="7"/>
        <v>4547223</v>
      </c>
    </row>
    <row r="187" spans="1:12" x14ac:dyDescent="0.35">
      <c r="A187" s="31">
        <v>44243</v>
      </c>
      <c r="B187" s="185">
        <v>162</v>
      </c>
      <c r="C187" s="30">
        <f t="shared" si="4"/>
        <v>11479</v>
      </c>
      <c r="D187" s="185">
        <v>1920</v>
      </c>
      <c r="E187" s="185">
        <v>168</v>
      </c>
      <c r="F187" s="185">
        <v>53168</v>
      </c>
      <c r="G187" s="30">
        <f t="shared" si="7"/>
        <v>4600391</v>
      </c>
      <c r="H187" s="30">
        <v>4545474</v>
      </c>
      <c r="I187" s="30">
        <v>12007</v>
      </c>
      <c r="J187" s="30">
        <v>11442</v>
      </c>
      <c r="K187" s="30">
        <v>647</v>
      </c>
      <c r="L187" s="30">
        <v>251219</v>
      </c>
    </row>
    <row r="188" spans="1:12" x14ac:dyDescent="0.35">
      <c r="A188" s="31">
        <v>44244</v>
      </c>
      <c r="B188" s="185">
        <v>113</v>
      </c>
      <c r="C188" s="30">
        <f t="shared" si="4"/>
        <v>11592</v>
      </c>
      <c r="D188" s="185">
        <v>1867</v>
      </c>
      <c r="E188" s="185">
        <v>117</v>
      </c>
      <c r="F188" s="185">
        <v>42951</v>
      </c>
      <c r="G188" s="30">
        <f t="shared" si="7"/>
        <v>4643342</v>
      </c>
    </row>
    <row r="189" spans="1:12" x14ac:dyDescent="0.35">
      <c r="A189" s="31">
        <v>44245</v>
      </c>
      <c r="B189" s="185">
        <v>93</v>
      </c>
      <c r="C189" s="30">
        <f t="shared" si="4"/>
        <v>11685</v>
      </c>
      <c r="D189" s="185">
        <v>1698</v>
      </c>
      <c r="E189" s="185">
        <v>100</v>
      </c>
      <c r="F189" s="185">
        <v>50215</v>
      </c>
      <c r="G189" s="30">
        <f t="shared" si="7"/>
        <v>4693557</v>
      </c>
    </row>
    <row r="190" spans="1:12" x14ac:dyDescent="0.35">
      <c r="A190" s="31">
        <v>44246</v>
      </c>
      <c r="B190" s="185">
        <v>75</v>
      </c>
      <c r="C190" s="30">
        <f t="shared" si="4"/>
        <v>11760</v>
      </c>
      <c r="D190" s="185">
        <v>1433</v>
      </c>
      <c r="E190" s="185">
        <v>78</v>
      </c>
      <c r="F190" s="185">
        <v>36729</v>
      </c>
      <c r="G190" s="30">
        <f t="shared" si="7"/>
        <v>4730286</v>
      </c>
    </row>
    <row r="191" spans="1:12" x14ac:dyDescent="0.35">
      <c r="A191" s="31">
        <v>44247</v>
      </c>
      <c r="B191" s="185">
        <v>26</v>
      </c>
      <c r="C191" s="30">
        <f t="shared" si="4"/>
        <v>11786</v>
      </c>
      <c r="D191" s="185">
        <v>1031</v>
      </c>
      <c r="E191" s="185">
        <v>27</v>
      </c>
      <c r="F191" s="185">
        <v>12263</v>
      </c>
      <c r="G191" s="30">
        <f t="shared" si="7"/>
        <v>4742549</v>
      </c>
    </row>
    <row r="192" spans="1:12" x14ac:dyDescent="0.35">
      <c r="A192" s="31">
        <v>44248</v>
      </c>
      <c r="B192" s="185">
        <v>37</v>
      </c>
      <c r="C192" s="30">
        <f t="shared" si="4"/>
        <v>11823</v>
      </c>
      <c r="D192" s="185">
        <v>925</v>
      </c>
      <c r="E192" s="185">
        <v>37</v>
      </c>
      <c r="F192" s="185">
        <v>16423</v>
      </c>
      <c r="G192" s="30">
        <f t="shared" si="7"/>
        <v>4758972</v>
      </c>
    </row>
    <row r="193" spans="1:12" x14ac:dyDescent="0.35">
      <c r="A193" s="31">
        <v>44249</v>
      </c>
      <c r="B193" s="185">
        <v>164</v>
      </c>
      <c r="C193" s="30">
        <f t="shared" si="4"/>
        <v>11987</v>
      </c>
      <c r="D193" s="185">
        <v>2100</v>
      </c>
      <c r="E193" s="185">
        <v>170</v>
      </c>
      <c r="F193" s="185">
        <v>58053</v>
      </c>
      <c r="G193" s="30">
        <f t="shared" si="7"/>
        <v>4817025</v>
      </c>
    </row>
    <row r="194" spans="1:12" x14ac:dyDescent="0.35">
      <c r="A194" s="31">
        <v>44250</v>
      </c>
      <c r="B194" s="185">
        <v>132</v>
      </c>
      <c r="C194" s="30">
        <f t="shared" si="4"/>
        <v>12119</v>
      </c>
      <c r="D194" s="185">
        <v>1821</v>
      </c>
      <c r="E194" s="185">
        <v>141</v>
      </c>
      <c r="F194" s="185">
        <v>50281</v>
      </c>
      <c r="G194" s="30">
        <f t="shared" si="7"/>
        <v>4867306</v>
      </c>
      <c r="H194" s="30">
        <v>4809783</v>
      </c>
      <c r="I194" s="30">
        <v>12778</v>
      </c>
      <c r="J194" s="30">
        <v>12181</v>
      </c>
      <c r="K194" s="30">
        <v>739</v>
      </c>
      <c r="L194" s="30">
        <v>264309</v>
      </c>
    </row>
    <row r="195" spans="1:12" x14ac:dyDescent="0.35">
      <c r="A195" s="31">
        <v>44251</v>
      </c>
      <c r="B195" s="185">
        <v>120</v>
      </c>
      <c r="C195" s="30">
        <f t="shared" si="4"/>
        <v>12239</v>
      </c>
      <c r="D195" s="185">
        <v>1678</v>
      </c>
      <c r="E195" s="185">
        <v>129</v>
      </c>
      <c r="F195" s="185">
        <v>39197</v>
      </c>
      <c r="G195" s="30">
        <f t="shared" si="7"/>
        <v>4906503</v>
      </c>
    </row>
    <row r="196" spans="1:12" x14ac:dyDescent="0.35">
      <c r="A196" s="31">
        <v>44252</v>
      </c>
      <c r="B196" s="185">
        <v>102</v>
      </c>
      <c r="C196" s="30">
        <f t="shared" ref="C196:C259" si="8">(B196+C195)</f>
        <v>12341</v>
      </c>
      <c r="D196" s="185">
        <v>1583</v>
      </c>
      <c r="E196" s="185">
        <v>111</v>
      </c>
      <c r="F196" s="185">
        <v>53352</v>
      </c>
      <c r="G196" s="30">
        <f t="shared" si="7"/>
        <v>4959855</v>
      </c>
    </row>
    <row r="197" spans="1:12" x14ac:dyDescent="0.35">
      <c r="A197" s="31">
        <v>44253</v>
      </c>
      <c r="B197" s="185">
        <v>79</v>
      </c>
      <c r="C197" s="30">
        <f>(B197+C196)</f>
        <v>12420</v>
      </c>
      <c r="D197" s="185">
        <v>1430</v>
      </c>
      <c r="E197" s="185">
        <v>89</v>
      </c>
      <c r="F197" s="185">
        <v>40938</v>
      </c>
      <c r="G197" s="30">
        <f t="shared" si="7"/>
        <v>5000793</v>
      </c>
    </row>
    <row r="198" spans="1:12" x14ac:dyDescent="0.35">
      <c r="A198" s="31">
        <v>44254</v>
      </c>
      <c r="B198" s="185">
        <v>42</v>
      </c>
      <c r="C198" s="30">
        <f t="shared" si="8"/>
        <v>12462</v>
      </c>
      <c r="D198" s="185">
        <v>965</v>
      </c>
      <c r="E198" s="185">
        <v>45</v>
      </c>
      <c r="F198" s="185">
        <v>9812</v>
      </c>
      <c r="G198" s="30">
        <f t="shared" si="7"/>
        <v>5010605</v>
      </c>
    </row>
    <row r="199" spans="1:12" x14ac:dyDescent="0.35">
      <c r="A199" s="31">
        <v>44255</v>
      </c>
      <c r="B199" s="185">
        <v>46</v>
      </c>
      <c r="C199" s="30">
        <f t="shared" si="8"/>
        <v>12508</v>
      </c>
      <c r="D199" s="185">
        <v>854</v>
      </c>
      <c r="E199" s="185">
        <v>46</v>
      </c>
      <c r="F199" s="185">
        <v>15962</v>
      </c>
      <c r="G199" s="30">
        <f t="shared" si="7"/>
        <v>5026567</v>
      </c>
    </row>
    <row r="200" spans="1:12" x14ac:dyDescent="0.35">
      <c r="A200" s="31">
        <v>44256</v>
      </c>
      <c r="B200" s="185">
        <v>154</v>
      </c>
      <c r="C200" s="30">
        <f t="shared" si="8"/>
        <v>12662</v>
      </c>
      <c r="D200" s="185">
        <v>1783</v>
      </c>
      <c r="E200" s="185">
        <v>162</v>
      </c>
      <c r="F200" s="185">
        <v>57780</v>
      </c>
      <c r="G200" s="30">
        <f t="shared" si="7"/>
        <v>5084347</v>
      </c>
    </row>
    <row r="201" spans="1:12" x14ac:dyDescent="0.35">
      <c r="A201" s="31">
        <v>44257</v>
      </c>
      <c r="B201" s="185">
        <v>135</v>
      </c>
      <c r="C201" s="30">
        <f t="shared" si="8"/>
        <v>12797</v>
      </c>
      <c r="D201" s="185">
        <v>1429</v>
      </c>
      <c r="E201" s="185">
        <v>146</v>
      </c>
      <c r="F201" s="185">
        <v>49137</v>
      </c>
      <c r="G201" s="30">
        <f t="shared" si="7"/>
        <v>5133484</v>
      </c>
      <c r="H201" s="30">
        <f t="shared" si="7"/>
        <v>5133484</v>
      </c>
      <c r="I201" s="30">
        <v>13290</v>
      </c>
      <c r="J201" s="30">
        <v>12660</v>
      </c>
      <c r="K201" s="30">
        <v>479</v>
      </c>
      <c r="L201" s="30">
        <v>268235</v>
      </c>
    </row>
    <row r="202" spans="1:12" x14ac:dyDescent="0.35">
      <c r="A202" s="31">
        <v>44258</v>
      </c>
      <c r="B202" s="185">
        <v>126</v>
      </c>
      <c r="C202" s="30">
        <f t="shared" si="8"/>
        <v>12923</v>
      </c>
      <c r="D202" s="185">
        <v>1568</v>
      </c>
      <c r="E202" s="185">
        <v>132</v>
      </c>
      <c r="F202" s="185">
        <v>38664</v>
      </c>
      <c r="G202" s="30">
        <f t="shared" ref="G202:H217" si="9">(G201+F202)</f>
        <v>5172148</v>
      </c>
    </row>
    <row r="203" spans="1:12" x14ac:dyDescent="0.35">
      <c r="A203" s="31">
        <v>44259</v>
      </c>
      <c r="B203" s="185">
        <v>116</v>
      </c>
      <c r="C203" s="30">
        <f t="shared" si="8"/>
        <v>13039</v>
      </c>
      <c r="D203" s="185">
        <v>1526</v>
      </c>
      <c r="E203" s="185">
        <v>125</v>
      </c>
      <c r="F203" s="185">
        <v>53636</v>
      </c>
      <c r="G203" s="30">
        <f t="shared" si="9"/>
        <v>5225784</v>
      </c>
    </row>
    <row r="204" spans="1:12" x14ac:dyDescent="0.35">
      <c r="A204" s="31">
        <v>44260</v>
      </c>
      <c r="B204" s="185">
        <v>81</v>
      </c>
      <c r="C204" s="30">
        <f t="shared" si="8"/>
        <v>13120</v>
      </c>
      <c r="D204" s="185">
        <v>1367</v>
      </c>
      <c r="E204" s="185">
        <v>91</v>
      </c>
      <c r="F204" s="185">
        <v>40384</v>
      </c>
      <c r="G204" s="30">
        <f t="shared" si="9"/>
        <v>5266168</v>
      </c>
    </row>
    <row r="205" spans="1:12" x14ac:dyDescent="0.35">
      <c r="A205" s="31">
        <v>44261</v>
      </c>
      <c r="B205" s="185">
        <v>22</v>
      </c>
      <c r="C205" s="30">
        <f t="shared" si="8"/>
        <v>13142</v>
      </c>
      <c r="D205" s="185">
        <v>865</v>
      </c>
      <c r="E205" s="185">
        <v>22</v>
      </c>
      <c r="F205" s="185">
        <v>9947</v>
      </c>
      <c r="G205" s="30">
        <f t="shared" si="9"/>
        <v>5276115</v>
      </c>
    </row>
    <row r="206" spans="1:12" x14ac:dyDescent="0.35">
      <c r="A206" s="31">
        <v>44262</v>
      </c>
      <c r="B206" s="185">
        <v>29</v>
      </c>
      <c r="C206" s="30">
        <f t="shared" si="8"/>
        <v>13171</v>
      </c>
      <c r="D206" s="185">
        <v>742</v>
      </c>
      <c r="E206" s="185">
        <v>29</v>
      </c>
      <c r="F206" s="185">
        <v>14524</v>
      </c>
      <c r="G206" s="30">
        <f t="shared" si="9"/>
        <v>5290639</v>
      </c>
    </row>
    <row r="207" spans="1:12" x14ac:dyDescent="0.35">
      <c r="A207" s="31">
        <v>44263</v>
      </c>
      <c r="B207" s="185">
        <v>119</v>
      </c>
      <c r="C207" s="30">
        <f t="shared" si="8"/>
        <v>13290</v>
      </c>
      <c r="D207" s="185">
        <v>1754</v>
      </c>
      <c r="E207" s="185">
        <v>121</v>
      </c>
      <c r="F207" s="185">
        <v>58456</v>
      </c>
      <c r="G207" s="30">
        <f t="shared" si="9"/>
        <v>5349095</v>
      </c>
    </row>
    <row r="208" spans="1:12" x14ac:dyDescent="0.35">
      <c r="A208" s="31">
        <v>44264</v>
      </c>
      <c r="B208" s="185">
        <v>120</v>
      </c>
      <c r="C208" s="30">
        <f t="shared" si="8"/>
        <v>13410</v>
      </c>
      <c r="D208" s="185">
        <v>1585</v>
      </c>
      <c r="E208" s="185">
        <v>125</v>
      </c>
      <c r="F208" s="185">
        <v>48592</v>
      </c>
      <c r="G208" s="30">
        <f t="shared" si="9"/>
        <v>5397687</v>
      </c>
      <c r="H208" s="30">
        <v>5340935</v>
      </c>
      <c r="I208" s="30">
        <v>13934</v>
      </c>
      <c r="J208" s="30">
        <v>13275</v>
      </c>
      <c r="K208" s="30">
        <v>615</v>
      </c>
      <c r="L208" s="30">
        <v>207692</v>
      </c>
    </row>
    <row r="209" spans="1:12" x14ac:dyDescent="0.35">
      <c r="A209" s="31">
        <v>44265</v>
      </c>
      <c r="B209" s="185">
        <v>84</v>
      </c>
      <c r="C209" s="30">
        <f t="shared" si="8"/>
        <v>13494</v>
      </c>
      <c r="D209" s="185">
        <v>1531</v>
      </c>
      <c r="E209" s="185">
        <v>86</v>
      </c>
      <c r="F209" s="185">
        <v>36983</v>
      </c>
      <c r="G209" s="30">
        <f t="shared" si="9"/>
        <v>5434670</v>
      </c>
    </row>
    <row r="210" spans="1:12" x14ac:dyDescent="0.35">
      <c r="A210" s="31">
        <v>44266</v>
      </c>
      <c r="B210" s="185">
        <v>90</v>
      </c>
      <c r="C210" s="30">
        <f t="shared" si="8"/>
        <v>13584</v>
      </c>
      <c r="D210" s="185">
        <v>1597</v>
      </c>
      <c r="E210" s="185">
        <v>91</v>
      </c>
      <c r="F210" s="185">
        <v>52856</v>
      </c>
      <c r="G210" s="30">
        <f t="shared" si="9"/>
        <v>5487526</v>
      </c>
    </row>
    <row r="211" spans="1:12" x14ac:dyDescent="0.35">
      <c r="A211" s="31">
        <v>44267</v>
      </c>
      <c r="B211" s="185">
        <v>77</v>
      </c>
      <c r="C211" s="30">
        <f t="shared" si="8"/>
        <v>13661</v>
      </c>
      <c r="D211" s="185">
        <v>1432</v>
      </c>
      <c r="E211" s="185">
        <v>85</v>
      </c>
      <c r="F211" s="185">
        <v>39886</v>
      </c>
      <c r="G211" s="30">
        <f t="shared" si="9"/>
        <v>5527412</v>
      </c>
    </row>
    <row r="212" spans="1:12" x14ac:dyDescent="0.35">
      <c r="A212" s="31">
        <v>44268</v>
      </c>
      <c r="B212" s="185">
        <v>27</v>
      </c>
      <c r="C212" s="30">
        <f t="shared" si="8"/>
        <v>13688</v>
      </c>
      <c r="D212" s="185">
        <v>1071</v>
      </c>
      <c r="E212" s="185">
        <v>29</v>
      </c>
      <c r="F212" s="185">
        <v>9259</v>
      </c>
      <c r="G212" s="30">
        <f t="shared" si="9"/>
        <v>5536671</v>
      </c>
    </row>
    <row r="213" spans="1:12" x14ac:dyDescent="0.35">
      <c r="A213" s="31">
        <v>44269</v>
      </c>
      <c r="B213" s="185">
        <v>26</v>
      </c>
      <c r="C213" s="30">
        <f t="shared" si="8"/>
        <v>13714</v>
      </c>
      <c r="D213" s="185">
        <v>829</v>
      </c>
      <c r="E213" s="185">
        <v>27</v>
      </c>
      <c r="F213" s="185">
        <v>14685</v>
      </c>
      <c r="G213" s="30">
        <f t="shared" si="9"/>
        <v>5551356</v>
      </c>
    </row>
    <row r="214" spans="1:12" x14ac:dyDescent="0.35">
      <c r="A214" s="31">
        <v>44270</v>
      </c>
      <c r="B214" s="185">
        <v>130</v>
      </c>
      <c r="C214" s="30">
        <f t="shared" si="8"/>
        <v>13844</v>
      </c>
      <c r="D214" s="185">
        <v>1985</v>
      </c>
      <c r="E214" s="185">
        <v>137</v>
      </c>
      <c r="F214" s="185">
        <v>56686</v>
      </c>
      <c r="G214" s="30">
        <f t="shared" si="9"/>
        <v>5608042</v>
      </c>
    </row>
    <row r="215" spans="1:12" x14ac:dyDescent="0.35">
      <c r="A215" s="31">
        <v>44271</v>
      </c>
      <c r="B215" s="185">
        <v>127</v>
      </c>
      <c r="C215" s="30">
        <f t="shared" si="8"/>
        <v>13971</v>
      </c>
      <c r="D215" s="185">
        <v>1806</v>
      </c>
      <c r="E215" s="185">
        <v>134</v>
      </c>
      <c r="F215" s="185">
        <v>46653</v>
      </c>
      <c r="G215" s="30">
        <f t="shared" si="9"/>
        <v>5654695</v>
      </c>
      <c r="H215" s="30">
        <f t="shared" si="9"/>
        <v>5654695</v>
      </c>
      <c r="I215" s="30">
        <v>14498</v>
      </c>
      <c r="J215" s="30">
        <v>13817</v>
      </c>
      <c r="K215" s="30">
        <v>542</v>
      </c>
      <c r="L215" s="30">
        <v>259804</v>
      </c>
    </row>
    <row r="216" spans="1:12" x14ac:dyDescent="0.35">
      <c r="A216" s="31">
        <v>44272</v>
      </c>
      <c r="B216" s="185">
        <v>94</v>
      </c>
      <c r="C216" s="30">
        <f t="shared" si="8"/>
        <v>14065</v>
      </c>
      <c r="D216" s="185">
        <v>1860</v>
      </c>
      <c r="E216" s="185">
        <v>102</v>
      </c>
      <c r="F216" s="185">
        <v>37791</v>
      </c>
      <c r="G216" s="30">
        <f t="shared" si="9"/>
        <v>5692486</v>
      </c>
    </row>
    <row r="217" spans="1:12" x14ac:dyDescent="0.35">
      <c r="A217" s="31">
        <v>44273</v>
      </c>
      <c r="B217" s="185">
        <v>96</v>
      </c>
      <c r="C217" s="30">
        <f t="shared" si="8"/>
        <v>14161</v>
      </c>
      <c r="D217" s="185">
        <v>1922</v>
      </c>
      <c r="E217" s="185">
        <v>101</v>
      </c>
      <c r="F217" s="185">
        <v>50956</v>
      </c>
      <c r="G217" s="30">
        <f t="shared" si="9"/>
        <v>5743442</v>
      </c>
    </row>
    <row r="218" spans="1:12" x14ac:dyDescent="0.35">
      <c r="A218" s="31">
        <v>44274</v>
      </c>
      <c r="B218" s="185">
        <v>59</v>
      </c>
      <c r="C218" s="30">
        <f t="shared" si="8"/>
        <v>14220</v>
      </c>
      <c r="D218" s="185">
        <v>1748</v>
      </c>
      <c r="E218" s="185">
        <v>61</v>
      </c>
      <c r="F218" s="185">
        <v>38267</v>
      </c>
      <c r="G218" s="30">
        <f t="shared" ref="G218:H265" si="10">(G217+F218)</f>
        <v>5781709</v>
      </c>
    </row>
    <row r="219" spans="1:12" x14ac:dyDescent="0.35">
      <c r="A219" s="31">
        <v>44275</v>
      </c>
      <c r="B219" s="185">
        <v>21</v>
      </c>
      <c r="C219" s="30">
        <f t="shared" si="8"/>
        <v>14241</v>
      </c>
      <c r="D219" s="185">
        <v>1233</v>
      </c>
      <c r="E219" s="185">
        <v>21</v>
      </c>
      <c r="F219" s="185">
        <v>9251</v>
      </c>
      <c r="G219" s="30">
        <f t="shared" si="10"/>
        <v>5790960</v>
      </c>
    </row>
    <row r="220" spans="1:12" x14ac:dyDescent="0.35">
      <c r="A220" s="31">
        <v>44276</v>
      </c>
      <c r="B220" s="185">
        <v>23</v>
      </c>
      <c r="C220" s="30">
        <f t="shared" si="8"/>
        <v>14264</v>
      </c>
      <c r="D220" s="185">
        <v>1042</v>
      </c>
      <c r="E220" s="185">
        <v>23</v>
      </c>
      <c r="F220" s="185">
        <v>15840</v>
      </c>
      <c r="G220" s="30">
        <f t="shared" si="10"/>
        <v>5806800</v>
      </c>
    </row>
    <row r="221" spans="1:12" x14ac:dyDescent="0.35">
      <c r="A221" s="31">
        <v>44277</v>
      </c>
      <c r="B221" s="185">
        <v>186</v>
      </c>
      <c r="C221" s="30">
        <f t="shared" si="8"/>
        <v>14450</v>
      </c>
      <c r="D221" s="185">
        <v>2368</v>
      </c>
      <c r="E221" s="185">
        <v>196</v>
      </c>
      <c r="F221" s="185">
        <v>59613</v>
      </c>
      <c r="G221" s="30">
        <f t="shared" si="10"/>
        <v>5866413</v>
      </c>
    </row>
    <row r="222" spans="1:12" x14ac:dyDescent="0.35">
      <c r="A222" s="31">
        <v>44278</v>
      </c>
      <c r="B222" s="185">
        <v>177</v>
      </c>
      <c r="C222" s="30">
        <f t="shared" si="8"/>
        <v>14627</v>
      </c>
      <c r="D222" s="185">
        <v>2116</v>
      </c>
      <c r="E222" s="185">
        <v>181</v>
      </c>
      <c r="F222" s="185">
        <v>47123</v>
      </c>
      <c r="G222" s="30">
        <f t="shared" si="10"/>
        <v>5913536</v>
      </c>
      <c r="H222" s="30">
        <v>5857752</v>
      </c>
      <c r="I222" s="30">
        <v>15131</v>
      </c>
      <c r="J222" s="30">
        <v>14415</v>
      </c>
      <c r="K222" s="30">
        <v>598</v>
      </c>
      <c r="L222" s="30">
        <v>204188</v>
      </c>
    </row>
    <row r="223" spans="1:12" x14ac:dyDescent="0.35">
      <c r="A223" s="31">
        <v>44279</v>
      </c>
      <c r="B223" s="185">
        <v>180</v>
      </c>
      <c r="C223" s="30">
        <f t="shared" si="8"/>
        <v>14807</v>
      </c>
      <c r="D223" s="185">
        <v>2281</v>
      </c>
      <c r="E223" s="185">
        <v>187</v>
      </c>
      <c r="F223" s="185">
        <v>37246</v>
      </c>
      <c r="G223" s="30">
        <f t="shared" si="10"/>
        <v>5950782</v>
      </c>
    </row>
    <row r="224" spans="1:12" x14ac:dyDescent="0.35">
      <c r="A224" s="31">
        <v>44280</v>
      </c>
      <c r="B224" s="185">
        <v>129</v>
      </c>
      <c r="C224" s="30">
        <f t="shared" si="8"/>
        <v>14936</v>
      </c>
      <c r="D224" s="185">
        <v>2380</v>
      </c>
      <c r="E224" s="185">
        <v>133</v>
      </c>
      <c r="F224" s="185">
        <v>52676</v>
      </c>
      <c r="G224" s="30">
        <f t="shared" si="10"/>
        <v>6003458</v>
      </c>
    </row>
    <row r="225" spans="1:12" x14ac:dyDescent="0.35">
      <c r="A225" s="31">
        <v>44281</v>
      </c>
      <c r="B225" s="185">
        <v>109</v>
      </c>
      <c r="C225" s="30">
        <f t="shared" si="8"/>
        <v>15045</v>
      </c>
      <c r="D225" s="185">
        <v>2141</v>
      </c>
      <c r="E225" s="185">
        <v>117</v>
      </c>
      <c r="F225" s="185">
        <v>37315</v>
      </c>
      <c r="G225" s="30">
        <f t="shared" si="10"/>
        <v>6040773</v>
      </c>
    </row>
    <row r="226" spans="1:12" x14ac:dyDescent="0.35">
      <c r="A226" s="31">
        <v>44282</v>
      </c>
      <c r="B226" s="185">
        <v>38</v>
      </c>
      <c r="C226" s="30">
        <f t="shared" si="8"/>
        <v>15083</v>
      </c>
      <c r="D226" s="185">
        <v>1395</v>
      </c>
      <c r="E226" s="185">
        <v>46</v>
      </c>
      <c r="F226" s="185">
        <v>9922</v>
      </c>
      <c r="G226" s="30">
        <f t="shared" si="10"/>
        <v>6050695</v>
      </c>
    </row>
    <row r="227" spans="1:12" x14ac:dyDescent="0.35">
      <c r="A227" s="31">
        <v>44283</v>
      </c>
      <c r="B227" s="185">
        <v>32</v>
      </c>
      <c r="C227" s="30">
        <f t="shared" si="8"/>
        <v>15115</v>
      </c>
      <c r="D227" s="185">
        <v>1125</v>
      </c>
      <c r="E227" s="185">
        <v>33</v>
      </c>
      <c r="F227" s="185">
        <v>14631</v>
      </c>
      <c r="G227" s="30">
        <f t="shared" si="10"/>
        <v>6065326</v>
      </c>
    </row>
    <row r="228" spans="1:12" x14ac:dyDescent="0.35">
      <c r="A228" s="31">
        <v>44284</v>
      </c>
      <c r="B228" s="185">
        <v>210</v>
      </c>
      <c r="C228" s="30">
        <f t="shared" si="8"/>
        <v>15325</v>
      </c>
      <c r="D228" s="185">
        <v>2598</v>
      </c>
      <c r="E228" s="185">
        <v>214</v>
      </c>
      <c r="F228" s="185">
        <v>59262</v>
      </c>
      <c r="G228" s="30">
        <f t="shared" si="10"/>
        <v>6124588</v>
      </c>
    </row>
    <row r="229" spans="1:12" x14ac:dyDescent="0.35">
      <c r="A229" s="31">
        <v>44285</v>
      </c>
      <c r="B229" s="185">
        <v>135</v>
      </c>
      <c r="C229" s="30">
        <f t="shared" si="8"/>
        <v>15460</v>
      </c>
      <c r="D229" s="185">
        <v>2305</v>
      </c>
      <c r="E229" s="185">
        <v>144</v>
      </c>
      <c r="F229" s="185">
        <v>46799</v>
      </c>
      <c r="G229" s="30">
        <f t="shared" si="10"/>
        <v>6171387</v>
      </c>
      <c r="H229" s="30">
        <v>6125528</v>
      </c>
      <c r="I229" s="30">
        <v>16053</v>
      </c>
      <c r="J229" s="30">
        <v>15294</v>
      </c>
      <c r="K229" s="30">
        <v>879</v>
      </c>
      <c r="L229" s="30">
        <v>267776</v>
      </c>
    </row>
    <row r="230" spans="1:12" x14ac:dyDescent="0.35">
      <c r="A230" s="127">
        <v>44286</v>
      </c>
      <c r="B230" s="185">
        <v>143</v>
      </c>
      <c r="C230" s="126">
        <f t="shared" si="8"/>
        <v>15603</v>
      </c>
      <c r="D230" s="185">
        <v>2339</v>
      </c>
      <c r="E230" s="185">
        <v>152</v>
      </c>
      <c r="F230" s="185">
        <v>39638</v>
      </c>
      <c r="G230" s="126">
        <f t="shared" si="10"/>
        <v>6211025</v>
      </c>
    </row>
    <row r="231" spans="1:12" x14ac:dyDescent="0.35">
      <c r="A231" s="127">
        <v>44287</v>
      </c>
      <c r="B231" s="185">
        <v>143</v>
      </c>
      <c r="C231" s="126">
        <f t="shared" si="8"/>
        <v>15746</v>
      </c>
      <c r="D231" s="185">
        <v>2242</v>
      </c>
      <c r="E231" s="185">
        <v>156</v>
      </c>
      <c r="F231" s="185">
        <v>50047</v>
      </c>
      <c r="G231" s="126">
        <f t="shared" si="10"/>
        <v>6261072</v>
      </c>
    </row>
    <row r="232" spans="1:12" x14ac:dyDescent="0.35">
      <c r="A232" s="127">
        <v>44288</v>
      </c>
      <c r="B232" s="185">
        <v>77</v>
      </c>
      <c r="C232" s="126">
        <f t="shared" si="8"/>
        <v>15823</v>
      </c>
      <c r="D232" s="185">
        <v>1872</v>
      </c>
      <c r="E232" s="185">
        <v>85</v>
      </c>
      <c r="F232" s="185">
        <v>36882</v>
      </c>
      <c r="G232" s="126">
        <f t="shared" si="10"/>
        <v>6297954</v>
      </c>
    </row>
    <row r="233" spans="1:12" x14ac:dyDescent="0.35">
      <c r="A233" s="127">
        <v>44289</v>
      </c>
      <c r="B233" s="185">
        <v>15</v>
      </c>
      <c r="C233" s="126">
        <f t="shared" si="8"/>
        <v>15838</v>
      </c>
      <c r="D233" s="185">
        <v>1266</v>
      </c>
      <c r="E233" s="185">
        <v>20</v>
      </c>
      <c r="F233" s="185">
        <v>9630</v>
      </c>
      <c r="G233" s="126">
        <f t="shared" si="10"/>
        <v>6307584</v>
      </c>
    </row>
    <row r="234" spans="1:12" x14ac:dyDescent="0.35">
      <c r="A234" s="127">
        <v>44290</v>
      </c>
      <c r="B234" s="185">
        <v>23</v>
      </c>
      <c r="C234" s="126">
        <f t="shared" si="8"/>
        <v>15861</v>
      </c>
      <c r="D234" s="185">
        <v>757</v>
      </c>
      <c r="E234" s="185">
        <v>24</v>
      </c>
      <c r="F234" s="185">
        <v>14180</v>
      </c>
      <c r="G234" s="126">
        <f t="shared" si="10"/>
        <v>6321764</v>
      </c>
    </row>
    <row r="235" spans="1:12" x14ac:dyDescent="0.35">
      <c r="A235" s="127">
        <v>44291</v>
      </c>
      <c r="B235" s="185">
        <v>174</v>
      </c>
      <c r="C235" s="126">
        <f t="shared" si="8"/>
        <v>16035</v>
      </c>
      <c r="D235" s="185">
        <v>2474</v>
      </c>
      <c r="E235" s="185">
        <v>181</v>
      </c>
      <c r="F235" s="185">
        <v>58955</v>
      </c>
      <c r="G235" s="126">
        <f t="shared" si="10"/>
        <v>6380719</v>
      </c>
    </row>
    <row r="236" spans="1:12" x14ac:dyDescent="0.35">
      <c r="A236" s="127">
        <v>44292</v>
      </c>
      <c r="B236" s="185">
        <v>119</v>
      </c>
      <c r="C236" s="126">
        <f t="shared" si="8"/>
        <v>16154</v>
      </c>
      <c r="D236" s="185">
        <v>2163</v>
      </c>
      <c r="E236" s="185">
        <v>123</v>
      </c>
      <c r="F236" s="185">
        <v>49419</v>
      </c>
      <c r="G236" s="126">
        <f t="shared" si="10"/>
        <v>6430138</v>
      </c>
      <c r="H236" s="30">
        <v>6381117</v>
      </c>
      <c r="I236" s="30">
        <v>16835</v>
      </c>
      <c r="J236" s="30">
        <v>16031</v>
      </c>
      <c r="K236" s="30">
        <v>737</v>
      </c>
      <c r="L236" s="30">
        <v>255589</v>
      </c>
    </row>
    <row r="237" spans="1:12" x14ac:dyDescent="0.35">
      <c r="A237" s="127">
        <v>44293</v>
      </c>
      <c r="B237" s="185">
        <v>110</v>
      </c>
      <c r="C237" s="126">
        <f t="shared" si="8"/>
        <v>16264</v>
      </c>
      <c r="D237" s="185">
        <v>2220</v>
      </c>
      <c r="E237" s="185">
        <v>115</v>
      </c>
      <c r="F237" s="185">
        <v>41593</v>
      </c>
      <c r="G237" s="126">
        <f t="shared" si="10"/>
        <v>6471731</v>
      </c>
    </row>
    <row r="238" spans="1:12" x14ac:dyDescent="0.35">
      <c r="A238" s="127">
        <v>44294</v>
      </c>
      <c r="B238" s="185">
        <v>120</v>
      </c>
      <c r="C238" s="126">
        <f t="shared" si="8"/>
        <v>16384</v>
      </c>
      <c r="D238" s="185">
        <v>2188</v>
      </c>
      <c r="E238" s="185">
        <v>128</v>
      </c>
      <c r="F238" s="185">
        <v>55185</v>
      </c>
      <c r="G238" s="126">
        <f t="shared" si="10"/>
        <v>6526916</v>
      </c>
    </row>
    <row r="239" spans="1:12" x14ac:dyDescent="0.35">
      <c r="A239" s="127">
        <v>44295</v>
      </c>
      <c r="B239" s="185">
        <v>96</v>
      </c>
      <c r="C239" s="126">
        <f t="shared" si="8"/>
        <v>16480</v>
      </c>
      <c r="D239" s="185">
        <v>1887</v>
      </c>
      <c r="E239" s="185">
        <v>101</v>
      </c>
      <c r="F239" s="185">
        <v>39029</v>
      </c>
      <c r="G239" s="126">
        <f t="shared" si="10"/>
        <v>6565945</v>
      </c>
    </row>
    <row r="240" spans="1:12" x14ac:dyDescent="0.35">
      <c r="A240" s="127">
        <v>44296</v>
      </c>
      <c r="B240" s="185">
        <v>26</v>
      </c>
      <c r="C240" s="126">
        <f t="shared" si="8"/>
        <v>16506</v>
      </c>
      <c r="D240" s="185">
        <v>1370</v>
      </c>
      <c r="E240" s="185">
        <v>33</v>
      </c>
      <c r="F240" s="185">
        <v>9886</v>
      </c>
      <c r="G240" s="126">
        <f t="shared" si="10"/>
        <v>6575831</v>
      </c>
    </row>
    <row r="241" spans="1:12" x14ac:dyDescent="0.35">
      <c r="A241" s="127">
        <v>44297</v>
      </c>
      <c r="B241" s="185">
        <v>26</v>
      </c>
      <c r="C241" s="126">
        <f t="shared" si="8"/>
        <v>16532</v>
      </c>
      <c r="D241" s="185">
        <v>943</v>
      </c>
      <c r="E241" s="185">
        <v>28</v>
      </c>
      <c r="F241" s="185">
        <v>16186</v>
      </c>
      <c r="G241" s="126">
        <f t="shared" si="10"/>
        <v>6592017</v>
      </c>
    </row>
    <row r="242" spans="1:12" x14ac:dyDescent="0.35">
      <c r="A242" s="127">
        <v>44298</v>
      </c>
      <c r="B242" s="185">
        <v>128</v>
      </c>
      <c r="C242" s="126">
        <f t="shared" si="8"/>
        <v>16660</v>
      </c>
      <c r="D242" s="185">
        <v>2205</v>
      </c>
      <c r="E242" s="185">
        <v>132</v>
      </c>
      <c r="F242" s="185">
        <v>57638</v>
      </c>
      <c r="G242" s="126">
        <f t="shared" si="10"/>
        <v>6649655</v>
      </c>
    </row>
    <row r="243" spans="1:12" x14ac:dyDescent="0.35">
      <c r="A243" s="127">
        <v>44299</v>
      </c>
      <c r="B243" s="185">
        <v>96</v>
      </c>
      <c r="C243" s="126">
        <f t="shared" si="8"/>
        <v>16756</v>
      </c>
      <c r="D243" s="185">
        <v>1892</v>
      </c>
      <c r="E243" s="185">
        <v>102</v>
      </c>
      <c r="F243" s="185">
        <v>47361</v>
      </c>
      <c r="G243" s="126">
        <f t="shared" si="10"/>
        <v>6697016</v>
      </c>
      <c r="H243" s="30">
        <v>6652582</v>
      </c>
      <c r="I243" s="30">
        <v>17500</v>
      </c>
      <c r="J243" s="30">
        <v>16657</v>
      </c>
      <c r="K243" s="30">
        <v>626</v>
      </c>
      <c r="L243" s="30">
        <v>271465</v>
      </c>
    </row>
    <row r="244" spans="1:12" x14ac:dyDescent="0.35">
      <c r="A244" s="127">
        <v>44300</v>
      </c>
      <c r="B244" s="185">
        <v>96</v>
      </c>
      <c r="C244" s="126">
        <f t="shared" si="8"/>
        <v>16852</v>
      </c>
      <c r="D244" s="185">
        <v>1866</v>
      </c>
      <c r="E244" s="185">
        <v>101</v>
      </c>
      <c r="F244" s="185">
        <v>40434</v>
      </c>
      <c r="G244" s="126">
        <f t="shared" si="10"/>
        <v>6737450</v>
      </c>
    </row>
    <row r="245" spans="1:12" x14ac:dyDescent="0.35">
      <c r="A245" s="127">
        <v>44301</v>
      </c>
      <c r="B245" s="185">
        <v>83</v>
      </c>
      <c r="C245" s="126">
        <f t="shared" si="8"/>
        <v>16935</v>
      </c>
      <c r="D245" s="185">
        <v>1672</v>
      </c>
      <c r="E245" s="185">
        <v>84</v>
      </c>
      <c r="F245" s="185">
        <v>51783</v>
      </c>
      <c r="G245" s="126">
        <f t="shared" si="10"/>
        <v>6789233</v>
      </c>
    </row>
    <row r="246" spans="1:12" x14ac:dyDescent="0.35">
      <c r="A246" s="127">
        <v>44302</v>
      </c>
      <c r="B246" s="185">
        <v>49</v>
      </c>
      <c r="C246" s="126">
        <f t="shared" si="8"/>
        <v>16984</v>
      </c>
      <c r="D246" s="185">
        <v>1389</v>
      </c>
      <c r="E246" s="185">
        <v>52</v>
      </c>
      <c r="F246" s="185">
        <v>33649</v>
      </c>
      <c r="G246" s="126">
        <f t="shared" si="10"/>
        <v>6822882</v>
      </c>
    </row>
    <row r="247" spans="1:12" x14ac:dyDescent="0.35">
      <c r="A247" s="127">
        <v>44303</v>
      </c>
      <c r="B247" s="185">
        <v>14</v>
      </c>
      <c r="C247" s="126">
        <f t="shared" si="8"/>
        <v>16998</v>
      </c>
      <c r="D247" s="185">
        <v>1072</v>
      </c>
      <c r="E247" s="185">
        <v>14</v>
      </c>
      <c r="F247" s="185">
        <v>10274</v>
      </c>
      <c r="G247" s="126">
        <f t="shared" si="10"/>
        <v>6833156</v>
      </c>
    </row>
    <row r="248" spans="1:12" x14ac:dyDescent="0.35">
      <c r="A248" s="127">
        <v>44304</v>
      </c>
      <c r="B248" s="185">
        <v>19</v>
      </c>
      <c r="C248" s="126">
        <f t="shared" si="8"/>
        <v>17017</v>
      </c>
      <c r="D248" s="185">
        <v>789</v>
      </c>
      <c r="E248" s="185">
        <v>21</v>
      </c>
      <c r="F248" s="185">
        <v>15122</v>
      </c>
      <c r="G248" s="126">
        <f t="shared" si="10"/>
        <v>6848278</v>
      </c>
    </row>
    <row r="249" spans="1:12" x14ac:dyDescent="0.35">
      <c r="A249" s="127">
        <v>44305</v>
      </c>
      <c r="B249" s="185">
        <v>86</v>
      </c>
      <c r="C249" s="126">
        <f t="shared" si="8"/>
        <v>17103</v>
      </c>
      <c r="D249" s="185">
        <v>1542</v>
      </c>
      <c r="E249" s="185">
        <v>91</v>
      </c>
      <c r="F249" s="185">
        <v>42876</v>
      </c>
      <c r="G249" s="126">
        <f t="shared" si="10"/>
        <v>6891154</v>
      </c>
    </row>
    <row r="250" spans="1:12" x14ac:dyDescent="0.35">
      <c r="A250" s="127">
        <v>44306</v>
      </c>
      <c r="B250" s="185">
        <v>76</v>
      </c>
      <c r="C250" s="126">
        <f t="shared" si="8"/>
        <v>17179</v>
      </c>
      <c r="D250" s="185">
        <v>1448</v>
      </c>
      <c r="E250" s="185">
        <v>77</v>
      </c>
      <c r="F250" s="185">
        <v>50878</v>
      </c>
      <c r="G250" s="126">
        <f t="shared" si="10"/>
        <v>6942032</v>
      </c>
      <c r="H250" s="30">
        <v>6890765</v>
      </c>
      <c r="I250" s="30">
        <f>SUM(E2:E250)</f>
        <v>18050</v>
      </c>
      <c r="J250" s="30">
        <f>SUM(B2:B250)</f>
        <v>17179</v>
      </c>
      <c r="K250" s="30">
        <v>435</v>
      </c>
      <c r="L250" s="30">
        <v>238183</v>
      </c>
    </row>
    <row r="251" spans="1:12" x14ac:dyDescent="0.35">
      <c r="A251" s="127">
        <v>44307</v>
      </c>
      <c r="B251" s="185">
        <v>86</v>
      </c>
      <c r="C251" s="126">
        <f t="shared" si="8"/>
        <v>17265</v>
      </c>
      <c r="D251" s="185">
        <v>1395</v>
      </c>
      <c r="E251" s="185">
        <v>93</v>
      </c>
      <c r="F251" s="185">
        <v>37337</v>
      </c>
      <c r="G251" s="126">
        <f t="shared" si="10"/>
        <v>6979369</v>
      </c>
    </row>
    <row r="252" spans="1:12" x14ac:dyDescent="0.35">
      <c r="A252" s="127">
        <v>44308</v>
      </c>
      <c r="B252" s="185">
        <v>75</v>
      </c>
      <c r="C252" s="126">
        <f t="shared" si="8"/>
        <v>17340</v>
      </c>
      <c r="D252" s="185">
        <v>1359</v>
      </c>
      <c r="E252" s="185">
        <v>77</v>
      </c>
      <c r="F252" s="185">
        <v>48621</v>
      </c>
      <c r="G252" s="126">
        <f t="shared" si="10"/>
        <v>7027990</v>
      </c>
    </row>
    <row r="253" spans="1:12" x14ac:dyDescent="0.35">
      <c r="A253" s="127">
        <v>44309</v>
      </c>
      <c r="B253" s="185">
        <v>42</v>
      </c>
      <c r="C253" s="126">
        <f t="shared" si="8"/>
        <v>17382</v>
      </c>
      <c r="D253" s="185">
        <v>1176</v>
      </c>
      <c r="E253" s="185">
        <v>49</v>
      </c>
      <c r="F253" s="185">
        <v>36373</v>
      </c>
      <c r="G253" s="126">
        <f t="shared" si="10"/>
        <v>7064363</v>
      </c>
    </row>
    <row r="254" spans="1:12" x14ac:dyDescent="0.35">
      <c r="A254" s="127">
        <v>44310</v>
      </c>
      <c r="B254" s="185">
        <v>11</v>
      </c>
      <c r="C254" s="126">
        <f t="shared" si="8"/>
        <v>17393</v>
      </c>
      <c r="D254" s="185">
        <v>764</v>
      </c>
      <c r="E254" s="185">
        <v>15</v>
      </c>
      <c r="F254" s="185">
        <v>8873</v>
      </c>
      <c r="G254" s="126">
        <f t="shared" si="10"/>
        <v>7073236</v>
      </c>
    </row>
    <row r="255" spans="1:12" x14ac:dyDescent="0.35">
      <c r="A255" s="127">
        <v>44311</v>
      </c>
      <c r="B255" s="185">
        <v>15</v>
      </c>
      <c r="C255" s="126">
        <f t="shared" si="8"/>
        <v>17408</v>
      </c>
      <c r="D255" s="185">
        <v>641</v>
      </c>
      <c r="E255" s="185">
        <v>20</v>
      </c>
      <c r="F255" s="185">
        <v>13050</v>
      </c>
      <c r="G255" s="126">
        <f t="shared" si="10"/>
        <v>7086286</v>
      </c>
    </row>
    <row r="256" spans="1:12" x14ac:dyDescent="0.35">
      <c r="A256" s="127">
        <v>44312</v>
      </c>
      <c r="B256" s="185">
        <v>89</v>
      </c>
      <c r="C256" s="126">
        <f t="shared" si="8"/>
        <v>17497</v>
      </c>
      <c r="D256" s="185">
        <v>1541</v>
      </c>
      <c r="E256" s="185">
        <v>93</v>
      </c>
      <c r="F256" s="185">
        <v>53283</v>
      </c>
      <c r="G256" s="126">
        <f t="shared" si="10"/>
        <v>7139569</v>
      </c>
    </row>
    <row r="257" spans="1:12" x14ac:dyDescent="0.35">
      <c r="A257" s="127">
        <v>44313</v>
      </c>
      <c r="B257" s="185">
        <v>56</v>
      </c>
      <c r="C257" s="126">
        <f t="shared" si="8"/>
        <v>17553</v>
      </c>
      <c r="D257" s="185">
        <v>1270</v>
      </c>
      <c r="E257" s="185">
        <v>62</v>
      </c>
      <c r="F257" s="185">
        <v>42075</v>
      </c>
      <c r="G257" s="126">
        <f t="shared" si="10"/>
        <v>7181644</v>
      </c>
      <c r="H257" s="30">
        <v>7138449</v>
      </c>
      <c r="I257" s="30">
        <v>18390</v>
      </c>
      <c r="J257" s="30">
        <v>17499</v>
      </c>
      <c r="K257" s="30">
        <v>324</v>
      </c>
      <c r="L257" s="30">
        <v>247684</v>
      </c>
    </row>
    <row r="258" spans="1:12" x14ac:dyDescent="0.35">
      <c r="A258" s="127">
        <v>44314</v>
      </c>
      <c r="B258" s="185">
        <v>47</v>
      </c>
      <c r="C258" s="126">
        <f t="shared" si="8"/>
        <v>17600</v>
      </c>
      <c r="D258" s="185">
        <v>1128</v>
      </c>
      <c r="E258" s="185">
        <v>48</v>
      </c>
      <c r="F258" s="185">
        <v>34032</v>
      </c>
      <c r="G258" s="126">
        <f t="shared" si="10"/>
        <v>7215676</v>
      </c>
    </row>
    <row r="259" spans="1:12" x14ac:dyDescent="0.35">
      <c r="A259" s="127">
        <v>44315</v>
      </c>
      <c r="B259" s="185">
        <v>34</v>
      </c>
      <c r="C259" s="126">
        <f t="shared" si="8"/>
        <v>17634</v>
      </c>
      <c r="D259" s="185">
        <v>996</v>
      </c>
      <c r="E259" s="185">
        <v>37</v>
      </c>
      <c r="F259" s="185">
        <v>43445</v>
      </c>
      <c r="G259" s="126">
        <f t="shared" si="10"/>
        <v>7259121</v>
      </c>
    </row>
    <row r="260" spans="1:12" x14ac:dyDescent="0.35">
      <c r="A260" s="127">
        <v>44316</v>
      </c>
      <c r="B260" s="185">
        <v>24</v>
      </c>
      <c r="C260" s="126">
        <f t="shared" ref="C260:C277" si="11">(B260+C259)</f>
        <v>17658</v>
      </c>
      <c r="D260" s="185">
        <v>941</v>
      </c>
      <c r="E260" s="185">
        <v>27</v>
      </c>
      <c r="F260" s="185">
        <v>32922</v>
      </c>
      <c r="G260" s="126">
        <f t="shared" si="10"/>
        <v>7292043</v>
      </c>
    </row>
    <row r="261" spans="1:12" x14ac:dyDescent="0.35">
      <c r="A261" s="127">
        <v>44317</v>
      </c>
      <c r="B261" s="185">
        <v>12</v>
      </c>
      <c r="C261" s="126">
        <f t="shared" si="11"/>
        <v>17670</v>
      </c>
      <c r="D261" s="185">
        <v>590</v>
      </c>
      <c r="E261" s="185">
        <v>13</v>
      </c>
      <c r="F261" s="185">
        <v>7320</v>
      </c>
      <c r="G261" s="126">
        <f t="shared" si="10"/>
        <v>7299363</v>
      </c>
    </row>
    <row r="262" spans="1:12" x14ac:dyDescent="0.35">
      <c r="A262" s="127">
        <v>44318</v>
      </c>
      <c r="B262" s="185">
        <v>12</v>
      </c>
      <c r="C262" s="126">
        <f t="shared" si="11"/>
        <v>17682</v>
      </c>
      <c r="D262" s="185">
        <v>474</v>
      </c>
      <c r="E262" s="185">
        <v>12</v>
      </c>
      <c r="F262" s="185">
        <v>12291</v>
      </c>
      <c r="G262" s="126">
        <f t="shared" si="10"/>
        <v>7311654</v>
      </c>
    </row>
    <row r="263" spans="1:12" x14ac:dyDescent="0.35">
      <c r="A263" s="127">
        <v>44319</v>
      </c>
      <c r="B263" s="185">
        <v>39</v>
      </c>
      <c r="C263" s="126">
        <f t="shared" si="11"/>
        <v>17721</v>
      </c>
      <c r="D263" s="185">
        <v>1003</v>
      </c>
      <c r="E263" s="185">
        <v>40</v>
      </c>
      <c r="F263" s="185">
        <v>44349</v>
      </c>
      <c r="G263" s="126">
        <f t="shared" si="10"/>
        <v>7356003</v>
      </c>
    </row>
    <row r="264" spans="1:12" x14ac:dyDescent="0.35">
      <c r="A264" s="127">
        <v>44320</v>
      </c>
      <c r="B264" s="185">
        <v>31</v>
      </c>
      <c r="C264" s="126">
        <f t="shared" si="11"/>
        <v>17752</v>
      </c>
      <c r="D264" s="185">
        <v>900</v>
      </c>
      <c r="E264" s="185">
        <v>33</v>
      </c>
      <c r="F264" s="185">
        <v>33886</v>
      </c>
      <c r="G264" s="126">
        <f t="shared" si="10"/>
        <v>7389889</v>
      </c>
      <c r="H264" s="126">
        <f t="shared" si="10"/>
        <v>7389889</v>
      </c>
      <c r="I264" s="30">
        <v>18609</v>
      </c>
      <c r="J264" s="126">
        <v>17702</v>
      </c>
      <c r="K264" s="30">
        <v>203</v>
      </c>
      <c r="L264" s="30">
        <v>207324</v>
      </c>
    </row>
    <row r="265" spans="1:12" x14ac:dyDescent="0.35">
      <c r="A265" s="127">
        <v>44321</v>
      </c>
      <c r="B265" s="185">
        <v>52</v>
      </c>
      <c r="C265" s="166">
        <f t="shared" si="11"/>
        <v>17804</v>
      </c>
      <c r="D265" s="185">
        <v>874</v>
      </c>
      <c r="E265" s="185">
        <v>54</v>
      </c>
      <c r="F265" s="185">
        <v>26259</v>
      </c>
      <c r="G265" s="166">
        <f t="shared" si="10"/>
        <v>7416148</v>
      </c>
    </row>
    <row r="266" spans="1:12" x14ac:dyDescent="0.35">
      <c r="A266" s="127">
        <v>44322</v>
      </c>
      <c r="B266" s="185">
        <v>38</v>
      </c>
      <c r="C266" s="166">
        <f t="shared" si="11"/>
        <v>17842</v>
      </c>
      <c r="D266" s="185">
        <v>785</v>
      </c>
      <c r="E266" s="185">
        <v>40</v>
      </c>
      <c r="F266" s="185">
        <v>39283</v>
      </c>
      <c r="G266" s="166">
        <f t="shared" ref="G266:H313" si="12">(G265+F266)</f>
        <v>7455431</v>
      </c>
    </row>
    <row r="267" spans="1:12" x14ac:dyDescent="0.35">
      <c r="A267" s="127">
        <v>44323</v>
      </c>
      <c r="B267" s="185">
        <v>18</v>
      </c>
      <c r="C267" s="166">
        <f t="shared" si="11"/>
        <v>17860</v>
      </c>
      <c r="D267" s="185">
        <v>687</v>
      </c>
      <c r="E267" s="185">
        <v>20</v>
      </c>
      <c r="F267" s="185">
        <v>26616</v>
      </c>
      <c r="G267" s="166">
        <f t="shared" si="12"/>
        <v>7482047</v>
      </c>
    </row>
    <row r="268" spans="1:12" x14ac:dyDescent="0.35">
      <c r="A268" s="127">
        <v>44324</v>
      </c>
      <c r="B268" s="185">
        <v>3</v>
      </c>
      <c r="C268" s="166">
        <f t="shared" si="11"/>
        <v>17863</v>
      </c>
      <c r="D268" s="185">
        <v>423</v>
      </c>
      <c r="E268" s="185">
        <v>4</v>
      </c>
      <c r="F268" s="185">
        <v>5891</v>
      </c>
      <c r="G268" s="166">
        <f t="shared" si="12"/>
        <v>7487938</v>
      </c>
    </row>
    <row r="269" spans="1:12" x14ac:dyDescent="0.35">
      <c r="A269" s="127">
        <v>44325</v>
      </c>
      <c r="B269" s="185">
        <v>1</v>
      </c>
      <c r="C269" s="166">
        <f t="shared" si="11"/>
        <v>17864</v>
      </c>
      <c r="D269" s="185">
        <v>283</v>
      </c>
      <c r="E269" s="185">
        <v>2</v>
      </c>
      <c r="F269" s="185">
        <v>10094</v>
      </c>
      <c r="G269" s="166">
        <f t="shared" si="12"/>
        <v>7498032</v>
      </c>
    </row>
    <row r="270" spans="1:12" x14ac:dyDescent="0.35">
      <c r="A270" s="127">
        <v>44326</v>
      </c>
      <c r="B270" s="185">
        <v>30</v>
      </c>
      <c r="C270" s="166">
        <f t="shared" si="11"/>
        <v>17894</v>
      </c>
      <c r="D270" s="185">
        <v>723</v>
      </c>
      <c r="E270" s="185">
        <v>31</v>
      </c>
      <c r="F270" s="185">
        <v>36975</v>
      </c>
      <c r="G270" s="166">
        <f t="shared" si="12"/>
        <v>7535007</v>
      </c>
    </row>
    <row r="271" spans="1:12" x14ac:dyDescent="0.35">
      <c r="A271" s="127">
        <v>44327</v>
      </c>
      <c r="B271" s="185">
        <v>17</v>
      </c>
      <c r="C271" s="166">
        <f t="shared" si="11"/>
        <v>17911</v>
      </c>
      <c r="D271" s="185">
        <v>588</v>
      </c>
      <c r="E271" s="185">
        <v>17</v>
      </c>
      <c r="F271" s="185">
        <v>28438</v>
      </c>
      <c r="G271" s="166">
        <f t="shared" si="12"/>
        <v>7563445</v>
      </c>
      <c r="H271" s="30">
        <v>7532231</v>
      </c>
      <c r="I271" s="30">
        <v>18784</v>
      </c>
      <c r="J271" s="30">
        <v>17865</v>
      </c>
      <c r="K271" s="30">
        <v>163</v>
      </c>
      <c r="L271" s="30">
        <v>147942</v>
      </c>
    </row>
    <row r="272" spans="1:12" x14ac:dyDescent="0.35">
      <c r="A272" s="127">
        <v>44328</v>
      </c>
      <c r="B272" s="185">
        <v>18</v>
      </c>
      <c r="C272" s="174">
        <f t="shared" si="11"/>
        <v>17929</v>
      </c>
      <c r="D272" s="185">
        <v>598</v>
      </c>
      <c r="E272" s="185">
        <v>18</v>
      </c>
      <c r="F272" s="185">
        <v>20933</v>
      </c>
      <c r="G272" s="174">
        <f t="shared" si="12"/>
        <v>7584378</v>
      </c>
    </row>
    <row r="273" spans="1:12" x14ac:dyDescent="0.35">
      <c r="A273" s="127">
        <v>44329</v>
      </c>
      <c r="B273" s="185">
        <v>11</v>
      </c>
      <c r="C273" s="174">
        <f t="shared" si="11"/>
        <v>17940</v>
      </c>
      <c r="D273" s="185">
        <v>549</v>
      </c>
      <c r="E273" s="185">
        <v>12</v>
      </c>
      <c r="F273" s="185">
        <v>29701</v>
      </c>
      <c r="G273" s="174">
        <f t="shared" si="12"/>
        <v>7614079</v>
      </c>
    </row>
    <row r="274" spans="1:12" x14ac:dyDescent="0.35">
      <c r="A274" s="127">
        <v>44330</v>
      </c>
      <c r="B274" s="185">
        <v>5</v>
      </c>
      <c r="C274" s="174">
        <f t="shared" si="11"/>
        <v>17945</v>
      </c>
      <c r="D274" s="185">
        <v>468</v>
      </c>
      <c r="E274" s="185">
        <v>6</v>
      </c>
      <c r="F274" s="185">
        <v>20237</v>
      </c>
      <c r="G274" s="174">
        <f t="shared" si="12"/>
        <v>7634316</v>
      </c>
    </row>
    <row r="275" spans="1:12" x14ac:dyDescent="0.35">
      <c r="A275" s="127">
        <v>44331</v>
      </c>
      <c r="B275" s="185">
        <v>1</v>
      </c>
      <c r="C275" s="174">
        <f t="shared" si="11"/>
        <v>17946</v>
      </c>
      <c r="D275" s="185">
        <v>298</v>
      </c>
      <c r="E275" s="185">
        <v>1</v>
      </c>
      <c r="F275" s="185">
        <v>4024</v>
      </c>
      <c r="G275" s="174">
        <f t="shared" si="12"/>
        <v>7638340</v>
      </c>
    </row>
    <row r="276" spans="1:12" x14ac:dyDescent="0.35">
      <c r="A276" s="127">
        <v>44332</v>
      </c>
      <c r="B276" s="185">
        <v>1</v>
      </c>
      <c r="C276" s="174">
        <f t="shared" si="11"/>
        <v>17947</v>
      </c>
      <c r="D276" s="185">
        <v>240</v>
      </c>
      <c r="E276" s="185">
        <v>1</v>
      </c>
      <c r="F276" s="185">
        <v>5694</v>
      </c>
      <c r="G276" s="174">
        <f t="shared" si="12"/>
        <v>7644034</v>
      </c>
    </row>
    <row r="277" spans="1:12" x14ac:dyDescent="0.35">
      <c r="A277" s="127">
        <v>44333</v>
      </c>
      <c r="B277" s="185">
        <v>12</v>
      </c>
      <c r="C277" s="174">
        <f t="shared" si="11"/>
        <v>17959</v>
      </c>
      <c r="D277" s="185">
        <v>518</v>
      </c>
      <c r="E277" s="185">
        <v>12</v>
      </c>
      <c r="F277" s="185">
        <v>26147</v>
      </c>
      <c r="G277" s="174">
        <f t="shared" si="12"/>
        <v>7670181</v>
      </c>
    </row>
    <row r="278" spans="1:12" x14ac:dyDescent="0.35">
      <c r="A278" s="31">
        <v>44334</v>
      </c>
      <c r="B278" s="185">
        <v>3</v>
      </c>
      <c r="C278" s="174">
        <f>(B278+C277)</f>
        <v>17962</v>
      </c>
      <c r="D278" s="185">
        <v>460</v>
      </c>
      <c r="E278" s="185">
        <v>4</v>
      </c>
      <c r="F278" s="185">
        <v>21252</v>
      </c>
      <c r="G278" s="174">
        <f t="shared" si="12"/>
        <v>7691433</v>
      </c>
      <c r="H278" s="30">
        <v>7668644</v>
      </c>
      <c r="I278" s="174">
        <v>18864</v>
      </c>
      <c r="J278" s="30">
        <v>17942</v>
      </c>
      <c r="K278" s="30">
        <v>77</v>
      </c>
      <c r="L278" s="30">
        <v>136413</v>
      </c>
    </row>
    <row r="279" spans="1:12" x14ac:dyDescent="0.35">
      <c r="A279" s="127">
        <v>44335</v>
      </c>
      <c r="B279" s="185">
        <v>9</v>
      </c>
      <c r="C279" s="185">
        <f t="shared" ref="C279:C313" si="13">(B279+C278)</f>
        <v>17971</v>
      </c>
      <c r="D279" s="185">
        <v>412</v>
      </c>
      <c r="E279" s="185">
        <v>9</v>
      </c>
      <c r="F279" s="185">
        <v>13723</v>
      </c>
      <c r="G279" s="185">
        <f t="shared" si="12"/>
        <v>7705156</v>
      </c>
    </row>
    <row r="280" spans="1:12" x14ac:dyDescent="0.35">
      <c r="A280" s="127">
        <v>44336</v>
      </c>
      <c r="B280" s="185">
        <v>5</v>
      </c>
      <c r="C280" s="185">
        <f t="shared" si="13"/>
        <v>17976</v>
      </c>
      <c r="D280" s="185">
        <v>384</v>
      </c>
      <c r="E280" s="185">
        <v>6</v>
      </c>
      <c r="F280" s="185">
        <v>19753</v>
      </c>
      <c r="G280" s="185">
        <f t="shared" si="12"/>
        <v>7724909</v>
      </c>
    </row>
    <row r="281" spans="1:12" x14ac:dyDescent="0.35">
      <c r="A281" s="127">
        <v>44337</v>
      </c>
      <c r="B281" s="185">
        <v>3</v>
      </c>
      <c r="C281" s="185">
        <f t="shared" si="13"/>
        <v>17979</v>
      </c>
      <c r="D281" s="185">
        <v>315</v>
      </c>
      <c r="E281" s="185">
        <v>3</v>
      </c>
      <c r="F281" s="185">
        <v>16931</v>
      </c>
      <c r="G281" s="185">
        <f t="shared" si="12"/>
        <v>7741840</v>
      </c>
    </row>
    <row r="282" spans="1:12" x14ac:dyDescent="0.35">
      <c r="A282" s="127">
        <v>44338</v>
      </c>
      <c r="B282" s="185">
        <v>1</v>
      </c>
      <c r="C282" s="185">
        <f t="shared" si="13"/>
        <v>17980</v>
      </c>
      <c r="D282" s="185">
        <v>170</v>
      </c>
      <c r="E282" s="185">
        <v>2</v>
      </c>
      <c r="F282" s="185">
        <v>2424</v>
      </c>
      <c r="G282" s="185">
        <f t="shared" si="12"/>
        <v>7744264</v>
      </c>
    </row>
    <row r="283" spans="1:12" x14ac:dyDescent="0.35">
      <c r="A283" s="127">
        <v>44339</v>
      </c>
      <c r="B283" s="185">
        <v>0</v>
      </c>
      <c r="C283" s="185">
        <f t="shared" si="13"/>
        <v>17980</v>
      </c>
      <c r="D283" s="185">
        <v>145</v>
      </c>
      <c r="E283" s="185">
        <v>0</v>
      </c>
      <c r="F283" s="185">
        <v>3892</v>
      </c>
      <c r="G283" s="185">
        <f t="shared" si="12"/>
        <v>7748156</v>
      </c>
    </row>
    <row r="284" spans="1:12" x14ac:dyDescent="0.35">
      <c r="A284" s="127">
        <v>44340</v>
      </c>
      <c r="B284" s="185">
        <v>3</v>
      </c>
      <c r="C284" s="185">
        <f t="shared" si="13"/>
        <v>17983</v>
      </c>
      <c r="D284" s="185">
        <v>281</v>
      </c>
      <c r="E284" s="185">
        <v>5</v>
      </c>
      <c r="F284" s="185">
        <v>21934</v>
      </c>
      <c r="G284" s="185">
        <f t="shared" si="12"/>
        <v>7770090</v>
      </c>
    </row>
    <row r="285" spans="1:12" x14ac:dyDescent="0.35">
      <c r="A285" s="127">
        <v>44341</v>
      </c>
      <c r="B285" s="185">
        <v>1</v>
      </c>
      <c r="C285" s="185">
        <f t="shared" si="13"/>
        <v>17984</v>
      </c>
      <c r="D285" s="185">
        <v>255</v>
      </c>
      <c r="E285" s="185">
        <v>2</v>
      </c>
      <c r="F285" s="185">
        <v>17791</v>
      </c>
      <c r="G285" s="185">
        <f t="shared" si="12"/>
        <v>7787881</v>
      </c>
      <c r="H285" s="30">
        <v>7768046</v>
      </c>
      <c r="I285" s="30">
        <v>18929</v>
      </c>
      <c r="J285" s="30">
        <v>17996</v>
      </c>
      <c r="K285" s="30">
        <v>54</v>
      </c>
      <c r="L285" s="30">
        <v>99402</v>
      </c>
    </row>
    <row r="286" spans="1:12" x14ac:dyDescent="0.35">
      <c r="A286" s="127">
        <v>44342</v>
      </c>
      <c r="B286" s="185">
        <v>8</v>
      </c>
      <c r="C286" s="185">
        <f t="shared" si="13"/>
        <v>17992</v>
      </c>
      <c r="D286" s="185">
        <v>235</v>
      </c>
      <c r="E286" s="185">
        <v>8</v>
      </c>
      <c r="F286" s="185">
        <v>11869</v>
      </c>
      <c r="G286" s="185">
        <f t="shared" si="12"/>
        <v>7799750</v>
      </c>
    </row>
    <row r="287" spans="1:12" x14ac:dyDescent="0.35">
      <c r="A287" s="127">
        <v>44343</v>
      </c>
      <c r="B287" s="185">
        <v>1</v>
      </c>
      <c r="C287" s="185">
        <f t="shared" si="13"/>
        <v>17993</v>
      </c>
      <c r="D287" s="185">
        <v>214</v>
      </c>
      <c r="E287" s="185">
        <v>1</v>
      </c>
      <c r="F287" s="185">
        <v>16186</v>
      </c>
      <c r="G287" s="185">
        <f t="shared" si="12"/>
        <v>7815936</v>
      </c>
    </row>
    <row r="288" spans="1:12" x14ac:dyDescent="0.35">
      <c r="A288" s="127">
        <v>44344</v>
      </c>
      <c r="B288" s="185">
        <v>1</v>
      </c>
      <c r="C288" s="185">
        <f t="shared" si="13"/>
        <v>17994</v>
      </c>
      <c r="D288" s="185">
        <v>155</v>
      </c>
      <c r="E288" s="185">
        <v>1</v>
      </c>
      <c r="F288" s="185">
        <v>11532</v>
      </c>
      <c r="G288" s="185">
        <f t="shared" si="12"/>
        <v>7827468</v>
      </c>
    </row>
    <row r="289" spans="1:12" x14ac:dyDescent="0.35">
      <c r="A289" s="127">
        <v>44345</v>
      </c>
      <c r="B289" s="185">
        <v>0</v>
      </c>
      <c r="C289" s="185">
        <f t="shared" si="13"/>
        <v>17994</v>
      </c>
      <c r="D289" s="185">
        <v>93</v>
      </c>
      <c r="E289" s="185">
        <v>0</v>
      </c>
      <c r="F289" s="185">
        <v>1582</v>
      </c>
      <c r="G289" s="185">
        <f t="shared" si="12"/>
        <v>7829050</v>
      </c>
    </row>
    <row r="290" spans="1:12" x14ac:dyDescent="0.35">
      <c r="A290" s="127">
        <v>44346</v>
      </c>
      <c r="B290" s="185">
        <v>0</v>
      </c>
      <c r="C290" s="185">
        <f t="shared" si="13"/>
        <v>17994</v>
      </c>
      <c r="D290" s="185">
        <v>82</v>
      </c>
      <c r="E290" s="185">
        <v>0</v>
      </c>
      <c r="F290" s="185">
        <v>1648</v>
      </c>
      <c r="G290" s="185">
        <f t="shared" si="12"/>
        <v>7830698</v>
      </c>
    </row>
    <row r="291" spans="1:12" x14ac:dyDescent="0.35">
      <c r="A291" s="127">
        <v>44347</v>
      </c>
      <c r="B291" s="185">
        <v>1</v>
      </c>
      <c r="C291" s="185">
        <f t="shared" si="13"/>
        <v>17995</v>
      </c>
      <c r="D291" s="185">
        <v>82</v>
      </c>
      <c r="E291" s="185">
        <v>1</v>
      </c>
      <c r="F291" s="185">
        <v>3184</v>
      </c>
      <c r="G291" s="185">
        <f t="shared" si="12"/>
        <v>7833882</v>
      </c>
    </row>
    <row r="292" spans="1:12" x14ac:dyDescent="0.35">
      <c r="A292" s="127">
        <v>44348</v>
      </c>
      <c r="B292" s="185">
        <v>3</v>
      </c>
      <c r="C292" s="185">
        <f t="shared" si="13"/>
        <v>17998</v>
      </c>
      <c r="D292" s="185">
        <v>182</v>
      </c>
      <c r="E292" s="185">
        <v>3</v>
      </c>
      <c r="F292" s="185">
        <v>21618</v>
      </c>
      <c r="G292" s="185">
        <f t="shared" si="12"/>
        <v>7855500</v>
      </c>
      <c r="H292" s="30">
        <v>7830491</v>
      </c>
      <c r="I292" s="30">
        <v>18933</v>
      </c>
      <c r="J292" s="30">
        <v>17999</v>
      </c>
      <c r="K292" s="30">
        <v>3</v>
      </c>
      <c r="L292" s="30">
        <v>62445</v>
      </c>
    </row>
    <row r="293" spans="1:12" x14ac:dyDescent="0.35">
      <c r="A293" s="127">
        <v>44349</v>
      </c>
      <c r="B293" s="185">
        <v>4</v>
      </c>
      <c r="C293" s="185">
        <f t="shared" si="13"/>
        <v>18002</v>
      </c>
      <c r="D293" s="185">
        <v>178</v>
      </c>
      <c r="E293" s="185">
        <v>4</v>
      </c>
      <c r="F293" s="185">
        <v>13799</v>
      </c>
      <c r="G293" s="185">
        <f t="shared" si="12"/>
        <v>7869299</v>
      </c>
    </row>
    <row r="294" spans="1:12" x14ac:dyDescent="0.35">
      <c r="A294" s="127">
        <v>44350</v>
      </c>
      <c r="B294" s="185">
        <v>1</v>
      </c>
      <c r="C294" s="185">
        <f t="shared" si="13"/>
        <v>18003</v>
      </c>
      <c r="D294" s="185">
        <v>197</v>
      </c>
      <c r="E294" s="185">
        <v>1</v>
      </c>
      <c r="F294" s="185">
        <v>11563</v>
      </c>
      <c r="G294" s="185">
        <f t="shared" si="12"/>
        <v>7880862</v>
      </c>
    </row>
    <row r="295" spans="1:12" x14ac:dyDescent="0.35">
      <c r="A295" s="127">
        <v>44351</v>
      </c>
      <c r="B295" s="185">
        <v>0</v>
      </c>
      <c r="C295" s="185">
        <f t="shared" si="13"/>
        <v>18003</v>
      </c>
      <c r="D295" s="185">
        <v>155</v>
      </c>
      <c r="E295" s="185">
        <v>0</v>
      </c>
      <c r="F295" s="185">
        <v>10300</v>
      </c>
      <c r="G295" s="185">
        <f t="shared" si="12"/>
        <v>7891162</v>
      </c>
    </row>
    <row r="296" spans="1:12" x14ac:dyDescent="0.35">
      <c r="A296" s="127">
        <v>44352</v>
      </c>
      <c r="B296" s="185">
        <v>0</v>
      </c>
      <c r="C296" s="185">
        <f t="shared" si="13"/>
        <v>18003</v>
      </c>
      <c r="D296" s="185">
        <v>59</v>
      </c>
      <c r="E296" s="185">
        <v>0</v>
      </c>
      <c r="F296" s="185">
        <v>1686</v>
      </c>
      <c r="G296" s="185">
        <f t="shared" si="12"/>
        <v>7892848</v>
      </c>
    </row>
    <row r="297" spans="1:12" x14ac:dyDescent="0.35">
      <c r="A297" s="127">
        <v>44353</v>
      </c>
      <c r="B297" s="185">
        <v>0</v>
      </c>
      <c r="C297" s="185">
        <f t="shared" si="13"/>
        <v>18003</v>
      </c>
      <c r="D297" s="185">
        <v>61</v>
      </c>
      <c r="E297" s="185">
        <v>0</v>
      </c>
      <c r="F297" s="185">
        <v>1250</v>
      </c>
      <c r="G297" s="185">
        <f t="shared" si="12"/>
        <v>7894098</v>
      </c>
    </row>
    <row r="298" spans="1:12" x14ac:dyDescent="0.35">
      <c r="A298" s="127">
        <v>44354</v>
      </c>
      <c r="B298" s="185">
        <v>1</v>
      </c>
      <c r="C298" s="185">
        <f t="shared" si="13"/>
        <v>18004</v>
      </c>
      <c r="D298" s="185">
        <v>140</v>
      </c>
      <c r="E298" s="185">
        <v>1</v>
      </c>
      <c r="F298" s="185">
        <v>13258</v>
      </c>
      <c r="G298" s="185">
        <f t="shared" si="12"/>
        <v>7907356</v>
      </c>
    </row>
    <row r="299" spans="1:12" x14ac:dyDescent="0.35">
      <c r="A299" s="127">
        <v>44355</v>
      </c>
      <c r="B299" s="185">
        <v>2</v>
      </c>
      <c r="C299" s="185">
        <f t="shared" si="13"/>
        <v>18006</v>
      </c>
      <c r="D299" s="185">
        <v>117</v>
      </c>
      <c r="E299" s="185">
        <v>2</v>
      </c>
      <c r="F299" s="185">
        <v>13227</v>
      </c>
      <c r="G299" s="185">
        <f t="shared" si="12"/>
        <v>7920583</v>
      </c>
      <c r="H299" s="30">
        <v>7901544</v>
      </c>
      <c r="I299" s="30">
        <v>18951</v>
      </c>
      <c r="J299" s="30">
        <v>18016</v>
      </c>
      <c r="K299" s="30">
        <v>17</v>
      </c>
      <c r="L299" s="30">
        <v>71053</v>
      </c>
    </row>
    <row r="300" spans="1:12" x14ac:dyDescent="0.35">
      <c r="A300" s="127">
        <v>44356</v>
      </c>
      <c r="B300" s="185">
        <v>1</v>
      </c>
      <c r="C300" s="185">
        <f t="shared" si="13"/>
        <v>18007</v>
      </c>
      <c r="D300" s="185">
        <v>93</v>
      </c>
      <c r="E300" s="185">
        <v>1</v>
      </c>
      <c r="F300" s="185">
        <v>8765</v>
      </c>
      <c r="G300" s="185">
        <f t="shared" si="12"/>
        <v>7929348</v>
      </c>
    </row>
    <row r="301" spans="1:12" x14ac:dyDescent="0.35">
      <c r="A301" s="127">
        <v>44357</v>
      </c>
      <c r="B301" s="185">
        <v>0</v>
      </c>
      <c r="C301" s="185">
        <f t="shared" si="13"/>
        <v>18007</v>
      </c>
      <c r="D301" s="185">
        <v>119</v>
      </c>
      <c r="E301" s="185">
        <v>1</v>
      </c>
      <c r="F301" s="185">
        <v>8928</v>
      </c>
      <c r="G301" s="185">
        <f t="shared" si="12"/>
        <v>7938276</v>
      </c>
    </row>
    <row r="302" spans="1:12" x14ac:dyDescent="0.35">
      <c r="A302" s="127">
        <v>44358</v>
      </c>
      <c r="B302" s="185">
        <v>1</v>
      </c>
      <c r="C302" s="185">
        <f t="shared" si="13"/>
        <v>18008</v>
      </c>
      <c r="D302" s="185">
        <v>92</v>
      </c>
      <c r="E302" s="185">
        <v>1</v>
      </c>
      <c r="F302" s="185">
        <v>6270</v>
      </c>
      <c r="G302" s="185">
        <f t="shared" si="12"/>
        <v>7944546</v>
      </c>
    </row>
    <row r="303" spans="1:12" x14ac:dyDescent="0.35">
      <c r="A303" s="127">
        <v>44359</v>
      </c>
      <c r="B303" s="185">
        <v>0</v>
      </c>
      <c r="C303" s="185">
        <f t="shared" si="13"/>
        <v>18008</v>
      </c>
      <c r="D303" s="185">
        <v>57</v>
      </c>
      <c r="E303" s="185">
        <v>0</v>
      </c>
      <c r="F303" s="185">
        <v>1125</v>
      </c>
      <c r="G303" s="185">
        <f t="shared" si="12"/>
        <v>7945671</v>
      </c>
    </row>
    <row r="304" spans="1:12" x14ac:dyDescent="0.35">
      <c r="A304" s="127">
        <v>44360</v>
      </c>
      <c r="B304" s="185">
        <v>0</v>
      </c>
      <c r="C304" s="185">
        <f t="shared" si="13"/>
        <v>18008</v>
      </c>
      <c r="D304" s="185">
        <v>41</v>
      </c>
      <c r="E304" s="185">
        <v>0</v>
      </c>
      <c r="F304" s="185">
        <v>872</v>
      </c>
      <c r="G304" s="185">
        <f t="shared" si="12"/>
        <v>7946543</v>
      </c>
    </row>
    <row r="305" spans="1:12" x14ac:dyDescent="0.35">
      <c r="A305" s="127">
        <v>44361</v>
      </c>
      <c r="B305" s="185">
        <v>2</v>
      </c>
      <c r="C305" s="185">
        <f t="shared" si="13"/>
        <v>18010</v>
      </c>
      <c r="D305" s="185">
        <v>100</v>
      </c>
      <c r="E305" s="185">
        <v>3</v>
      </c>
      <c r="F305" s="185">
        <v>11924</v>
      </c>
      <c r="G305" s="185">
        <f t="shared" si="12"/>
        <v>7958467</v>
      </c>
    </row>
    <row r="306" spans="1:12" x14ac:dyDescent="0.35">
      <c r="A306" s="31">
        <v>44362</v>
      </c>
      <c r="B306" s="185">
        <v>2</v>
      </c>
      <c r="C306" s="185">
        <f t="shared" si="13"/>
        <v>18012</v>
      </c>
      <c r="D306" s="185">
        <v>87</v>
      </c>
      <c r="E306" s="185">
        <v>2</v>
      </c>
      <c r="F306" s="185">
        <v>11858</v>
      </c>
      <c r="G306" s="185">
        <f t="shared" si="12"/>
        <v>7970325</v>
      </c>
      <c r="H306" s="30">
        <v>7954739</v>
      </c>
      <c r="I306" s="30">
        <v>18947</v>
      </c>
      <c r="J306" s="30">
        <v>18004</v>
      </c>
      <c r="K306" s="30">
        <v>-12</v>
      </c>
      <c r="L306" s="30">
        <v>53195</v>
      </c>
    </row>
    <row r="307" spans="1:12" x14ac:dyDescent="0.35">
      <c r="A307" s="127">
        <v>44363</v>
      </c>
      <c r="B307" s="30">
        <v>1</v>
      </c>
      <c r="C307" s="185">
        <f t="shared" si="13"/>
        <v>18013</v>
      </c>
      <c r="D307" s="185">
        <v>79</v>
      </c>
      <c r="E307" s="185">
        <v>2</v>
      </c>
      <c r="F307" s="185">
        <v>9239</v>
      </c>
      <c r="G307" s="185">
        <f t="shared" si="12"/>
        <v>7979564</v>
      </c>
    </row>
    <row r="308" spans="1:12" x14ac:dyDescent="0.35">
      <c r="A308" s="127">
        <v>44364</v>
      </c>
      <c r="B308" s="30">
        <v>2</v>
      </c>
      <c r="C308" s="185">
        <f t="shared" si="13"/>
        <v>18015</v>
      </c>
      <c r="D308" s="185">
        <v>76</v>
      </c>
      <c r="E308" s="185">
        <v>3</v>
      </c>
      <c r="F308" s="185">
        <v>9954</v>
      </c>
      <c r="G308" s="185">
        <f t="shared" si="12"/>
        <v>7989518</v>
      </c>
    </row>
    <row r="309" spans="1:12" x14ac:dyDescent="0.35">
      <c r="A309" s="127">
        <v>44365</v>
      </c>
      <c r="B309" s="30">
        <v>0</v>
      </c>
      <c r="C309" s="185">
        <f t="shared" si="13"/>
        <v>18015</v>
      </c>
      <c r="D309" s="185">
        <v>70</v>
      </c>
      <c r="E309" s="185">
        <v>0</v>
      </c>
      <c r="F309" s="185">
        <v>1204</v>
      </c>
      <c r="G309" s="185">
        <f t="shared" si="12"/>
        <v>7990722</v>
      </c>
    </row>
    <row r="310" spans="1:12" x14ac:dyDescent="0.35">
      <c r="A310" s="127">
        <v>44366</v>
      </c>
      <c r="B310" s="30">
        <v>0</v>
      </c>
      <c r="C310" s="185">
        <f t="shared" si="13"/>
        <v>18015</v>
      </c>
      <c r="D310" s="185">
        <v>47</v>
      </c>
      <c r="E310" s="185">
        <v>0</v>
      </c>
      <c r="F310" s="185">
        <v>1176</v>
      </c>
      <c r="G310" s="185">
        <f t="shared" si="12"/>
        <v>7991898</v>
      </c>
    </row>
    <row r="311" spans="1:12" x14ac:dyDescent="0.35">
      <c r="A311" s="127">
        <v>44367</v>
      </c>
      <c r="B311" s="30">
        <v>0</v>
      </c>
      <c r="C311" s="185">
        <f t="shared" si="13"/>
        <v>18015</v>
      </c>
      <c r="D311" s="185">
        <v>30</v>
      </c>
      <c r="E311" s="185">
        <v>0</v>
      </c>
      <c r="F311" s="185">
        <v>420</v>
      </c>
      <c r="G311" s="185">
        <f t="shared" si="12"/>
        <v>7992318</v>
      </c>
    </row>
    <row r="312" spans="1:12" x14ac:dyDescent="0.35">
      <c r="A312" s="127">
        <v>44368</v>
      </c>
      <c r="B312" s="30">
        <v>2</v>
      </c>
      <c r="C312" s="185">
        <f t="shared" si="13"/>
        <v>18017</v>
      </c>
      <c r="D312" s="185">
        <v>47</v>
      </c>
      <c r="E312" s="185">
        <v>2</v>
      </c>
      <c r="F312" s="185">
        <v>10744</v>
      </c>
      <c r="G312" s="185">
        <f t="shared" si="12"/>
        <v>8003062</v>
      </c>
    </row>
    <row r="313" spans="1:12" x14ac:dyDescent="0.35">
      <c r="A313" s="127">
        <v>44369</v>
      </c>
      <c r="B313" s="30">
        <v>0</v>
      </c>
      <c r="C313" s="185">
        <f t="shared" si="13"/>
        <v>18017</v>
      </c>
      <c r="D313" s="185">
        <v>13</v>
      </c>
      <c r="E313" s="185">
        <v>0</v>
      </c>
      <c r="F313" s="185">
        <v>3753</v>
      </c>
      <c r="G313" s="185">
        <f t="shared" si="12"/>
        <v>8006815</v>
      </c>
      <c r="H313" s="185">
        <f t="shared" si="12"/>
        <v>8006815</v>
      </c>
      <c r="I313" s="30">
        <v>18955</v>
      </c>
      <c r="J313" s="30">
        <v>18017</v>
      </c>
      <c r="K313" s="30">
        <v>13</v>
      </c>
      <c r="L313" s="30">
        <v>52076</v>
      </c>
    </row>
    <row r="314" spans="1:12" x14ac:dyDescent="0.35">
      <c r="D314" s="185"/>
    </row>
    <row r="316" spans="1:12" x14ac:dyDescent="0.35">
      <c r="B316" s="30">
        <f>SUM(B2:B313)</f>
        <v>18017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653"/>
  <sheetViews>
    <sheetView zoomScale="80" zoomScaleNormal="80" workbookViewId="0">
      <pane ySplit="1" topLeftCell="A2640" activePane="bottomLeft" state="frozen"/>
      <selection activeCell="F21" sqref="F21:G34"/>
      <selection pane="bottomLeft" activeCell="E2649" sqref="E2649"/>
    </sheetView>
  </sheetViews>
  <sheetFormatPr defaultColWidth="9.08984375" defaultRowHeight="14.5" x14ac:dyDescent="0.35"/>
  <cols>
    <col min="1" max="1" width="28.08984375" style="30" bestFit="1" customWidth="1"/>
    <col min="2" max="2" width="10.90625" style="31" bestFit="1" customWidth="1"/>
    <col min="3" max="3" width="9.08984375" style="30" customWidth="1"/>
    <col min="4" max="4" width="16" style="30" bestFit="1" customWidth="1"/>
    <col min="5" max="5" width="16.54296875" style="30" customWidth="1"/>
    <col min="6" max="6" width="9.08984375" style="30" bestFit="1" customWidth="1"/>
    <col min="7" max="7" width="16" style="30" bestFit="1" customWidth="1"/>
    <col min="8" max="8" width="12" style="30" bestFit="1" customWidth="1"/>
    <col min="9" max="16384" width="9.089843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5" t="s">
        <v>1068</v>
      </c>
      <c r="B2" s="127">
        <v>43934</v>
      </c>
      <c r="C2" s="36">
        <v>575</v>
      </c>
      <c r="D2" s="36">
        <v>2134</v>
      </c>
      <c r="E2" s="37" t="s">
        <v>1069</v>
      </c>
      <c r="F2" s="36">
        <v>401</v>
      </c>
      <c r="G2" s="36">
        <v>771</v>
      </c>
      <c r="H2" s="35" t="s">
        <v>1069</v>
      </c>
    </row>
    <row r="3" spans="1:8" s="185" customFormat="1" x14ac:dyDescent="0.35">
      <c r="A3" s="195" t="s">
        <v>1070</v>
      </c>
      <c r="B3" s="127">
        <v>43934</v>
      </c>
      <c r="C3" s="36">
        <v>227</v>
      </c>
      <c r="D3" s="36">
        <v>1185</v>
      </c>
      <c r="E3" s="37" t="s">
        <v>1069</v>
      </c>
      <c r="F3" s="36">
        <v>119</v>
      </c>
      <c r="G3" s="36">
        <v>313</v>
      </c>
      <c r="H3" s="35" t="s">
        <v>1069</v>
      </c>
    </row>
    <row r="4" spans="1:8" s="185" customFormat="1" ht="15" customHeight="1" x14ac:dyDescent="0.35">
      <c r="A4" s="195" t="s">
        <v>1071</v>
      </c>
      <c r="B4" s="127">
        <v>43934</v>
      </c>
      <c r="C4" s="36">
        <v>146</v>
      </c>
      <c r="D4" s="36">
        <v>1081</v>
      </c>
      <c r="E4" s="37" t="s">
        <v>1069</v>
      </c>
      <c r="F4" s="36">
        <v>72</v>
      </c>
      <c r="G4" s="36">
        <v>201</v>
      </c>
      <c r="H4" s="35" t="s">
        <v>1069</v>
      </c>
    </row>
    <row r="5" spans="1:8" s="185" customFormat="1" x14ac:dyDescent="0.35">
      <c r="A5" s="195" t="s">
        <v>1072</v>
      </c>
      <c r="B5" s="127">
        <v>43934</v>
      </c>
      <c r="C5" s="36">
        <v>149</v>
      </c>
      <c r="D5" s="36">
        <v>761</v>
      </c>
      <c r="E5" s="37" t="s">
        <v>1069</v>
      </c>
      <c r="F5" s="36">
        <v>48</v>
      </c>
      <c r="G5" s="36">
        <v>351</v>
      </c>
      <c r="H5" s="35" t="s">
        <v>1069</v>
      </c>
    </row>
    <row r="6" spans="1:8" s="185" customFormat="1" x14ac:dyDescent="0.35">
      <c r="A6" s="195" t="s">
        <v>1073</v>
      </c>
      <c r="B6" s="127">
        <v>43934</v>
      </c>
      <c r="C6" s="36">
        <v>101</v>
      </c>
      <c r="D6" s="36">
        <v>734</v>
      </c>
      <c r="E6" s="37" t="s">
        <v>1069</v>
      </c>
      <c r="F6" s="36">
        <v>150</v>
      </c>
      <c r="G6" s="36">
        <v>410</v>
      </c>
      <c r="H6" s="35" t="s">
        <v>1069</v>
      </c>
    </row>
    <row r="7" spans="1:8" s="185" customFormat="1" x14ac:dyDescent="0.35">
      <c r="A7" s="195" t="s">
        <v>1074</v>
      </c>
      <c r="B7" s="127">
        <v>43934</v>
      </c>
      <c r="C7" s="36">
        <v>163</v>
      </c>
      <c r="D7" s="36">
        <v>555</v>
      </c>
      <c r="E7" s="37" t="s">
        <v>1069</v>
      </c>
      <c r="F7" s="36">
        <v>83</v>
      </c>
      <c r="G7" s="36">
        <v>313</v>
      </c>
      <c r="H7" s="35" t="s">
        <v>1069</v>
      </c>
    </row>
    <row r="8" spans="1:8" s="185" customFormat="1" x14ac:dyDescent="0.35">
      <c r="A8" s="195" t="s">
        <v>1068</v>
      </c>
      <c r="B8" s="127">
        <v>43935</v>
      </c>
      <c r="C8" s="36">
        <v>564</v>
      </c>
      <c r="D8" s="36">
        <v>2186</v>
      </c>
      <c r="E8" s="37" t="s">
        <v>1069</v>
      </c>
      <c r="F8" s="36">
        <v>424</v>
      </c>
      <c r="G8" s="36">
        <v>724</v>
      </c>
      <c r="H8" s="35" t="s">
        <v>1069</v>
      </c>
    </row>
    <row r="9" spans="1:8" s="185" customFormat="1" x14ac:dyDescent="0.35">
      <c r="A9" s="195" t="s">
        <v>1070</v>
      </c>
      <c r="B9" s="127">
        <v>43935</v>
      </c>
      <c r="C9" s="36">
        <v>249</v>
      </c>
      <c r="D9" s="36">
        <v>1278</v>
      </c>
      <c r="E9" s="37" t="s">
        <v>1069</v>
      </c>
      <c r="F9" s="36">
        <v>168</v>
      </c>
      <c r="G9" s="36">
        <v>308</v>
      </c>
      <c r="H9" s="35" t="s">
        <v>1069</v>
      </c>
    </row>
    <row r="10" spans="1:8" s="185" customFormat="1" x14ac:dyDescent="0.35">
      <c r="A10" s="195" t="s">
        <v>1071</v>
      </c>
      <c r="B10" s="127">
        <v>43935</v>
      </c>
      <c r="C10" s="36">
        <v>158</v>
      </c>
      <c r="D10" s="36">
        <v>1120</v>
      </c>
      <c r="E10" s="37" t="s">
        <v>1069</v>
      </c>
      <c r="F10" s="36">
        <v>80</v>
      </c>
      <c r="G10" s="36">
        <v>365</v>
      </c>
      <c r="H10" s="35" t="s">
        <v>1069</v>
      </c>
    </row>
    <row r="11" spans="1:8" s="185" customFormat="1" x14ac:dyDescent="0.35">
      <c r="A11" s="195" t="s">
        <v>1072</v>
      </c>
      <c r="B11" s="127">
        <v>43935</v>
      </c>
      <c r="C11" s="36">
        <v>138</v>
      </c>
      <c r="D11" s="36">
        <v>741</v>
      </c>
      <c r="E11" s="37" t="s">
        <v>1069</v>
      </c>
      <c r="F11" s="36">
        <v>50</v>
      </c>
      <c r="G11" s="36">
        <v>350</v>
      </c>
      <c r="H11" s="35" t="s">
        <v>1069</v>
      </c>
    </row>
    <row r="12" spans="1:8" s="185" customFormat="1" x14ac:dyDescent="0.35">
      <c r="A12" s="195" t="s">
        <v>1073</v>
      </c>
      <c r="B12" s="127">
        <v>43935</v>
      </c>
      <c r="C12" s="36">
        <v>100</v>
      </c>
      <c r="D12" s="36">
        <v>749</v>
      </c>
      <c r="E12" s="37" t="s">
        <v>1069</v>
      </c>
      <c r="F12" s="36">
        <v>149</v>
      </c>
      <c r="G12" s="36">
        <v>380</v>
      </c>
      <c r="H12" s="35" t="s">
        <v>1069</v>
      </c>
    </row>
    <row r="13" spans="1:8" s="185" customFormat="1" x14ac:dyDescent="0.35">
      <c r="A13" s="195" t="s">
        <v>1074</v>
      </c>
      <c r="B13" s="127">
        <v>43935</v>
      </c>
      <c r="C13" s="36">
        <v>158</v>
      </c>
      <c r="D13" s="36">
        <v>605</v>
      </c>
      <c r="E13" s="37" t="s">
        <v>1069</v>
      </c>
      <c r="F13" s="36">
        <v>92</v>
      </c>
      <c r="G13" s="36">
        <v>419</v>
      </c>
      <c r="H13" s="35" t="s">
        <v>1069</v>
      </c>
    </row>
    <row r="14" spans="1:8" s="185" customFormat="1" x14ac:dyDescent="0.35">
      <c r="A14" s="195" t="s">
        <v>1068</v>
      </c>
      <c r="B14" s="127">
        <v>43936</v>
      </c>
      <c r="C14" s="36">
        <v>601</v>
      </c>
      <c r="D14" s="36">
        <v>1821</v>
      </c>
      <c r="E14" s="37" t="s">
        <v>1069</v>
      </c>
      <c r="F14" s="36">
        <v>395</v>
      </c>
      <c r="G14" s="36">
        <v>1105</v>
      </c>
      <c r="H14" s="35" t="s">
        <v>1069</v>
      </c>
    </row>
    <row r="15" spans="1:8" s="185" customFormat="1" x14ac:dyDescent="0.35">
      <c r="A15" s="195" t="s">
        <v>1070</v>
      </c>
      <c r="B15" s="127">
        <v>43936</v>
      </c>
      <c r="C15" s="36">
        <v>252</v>
      </c>
      <c r="D15" s="36">
        <v>1189</v>
      </c>
      <c r="E15" s="37" t="s">
        <v>1069</v>
      </c>
      <c r="F15" s="36">
        <v>187</v>
      </c>
      <c r="G15" s="36">
        <v>438</v>
      </c>
      <c r="H15" s="35" t="s">
        <v>1069</v>
      </c>
    </row>
    <row r="16" spans="1:8" s="185" customFormat="1" x14ac:dyDescent="0.35">
      <c r="A16" s="195" t="s">
        <v>1071</v>
      </c>
      <c r="B16" s="127">
        <v>43936</v>
      </c>
      <c r="C16" s="36">
        <v>161</v>
      </c>
      <c r="D16" s="36">
        <v>1086</v>
      </c>
      <c r="E16" s="37" t="s">
        <v>1069</v>
      </c>
      <c r="F16" s="36">
        <v>94</v>
      </c>
      <c r="G16" s="36">
        <v>393</v>
      </c>
      <c r="H16" s="35" t="s">
        <v>1069</v>
      </c>
    </row>
    <row r="17" spans="1:8" s="185" customFormat="1" x14ac:dyDescent="0.35">
      <c r="A17" s="195" t="s">
        <v>1072</v>
      </c>
      <c r="B17" s="127">
        <v>43936</v>
      </c>
      <c r="C17" s="36">
        <v>142</v>
      </c>
      <c r="D17" s="36">
        <v>756</v>
      </c>
      <c r="E17" s="37" t="s">
        <v>1069</v>
      </c>
      <c r="F17" s="36">
        <v>52</v>
      </c>
      <c r="G17" s="36">
        <v>379</v>
      </c>
      <c r="H17" s="35" t="s">
        <v>1069</v>
      </c>
    </row>
    <row r="18" spans="1:8" s="185" customFormat="1" x14ac:dyDescent="0.35">
      <c r="A18" s="195" t="s">
        <v>1073</v>
      </c>
      <c r="B18" s="127">
        <v>43936</v>
      </c>
      <c r="C18" s="36">
        <v>104</v>
      </c>
      <c r="D18" s="36">
        <v>753</v>
      </c>
      <c r="E18" s="37" t="s">
        <v>1069</v>
      </c>
      <c r="F18" s="36">
        <v>145</v>
      </c>
      <c r="G18" s="36">
        <v>415</v>
      </c>
      <c r="H18" s="35" t="s">
        <v>1069</v>
      </c>
    </row>
    <row r="19" spans="1:8" s="185" customFormat="1" x14ac:dyDescent="0.35">
      <c r="A19" s="195" t="s">
        <v>1074</v>
      </c>
      <c r="B19" s="127">
        <v>43936</v>
      </c>
      <c r="C19" s="36">
        <v>152</v>
      </c>
      <c r="D19" s="36">
        <v>615</v>
      </c>
      <c r="E19" s="37" t="s">
        <v>1069</v>
      </c>
      <c r="F19" s="36">
        <v>108</v>
      </c>
      <c r="G19" s="36">
        <v>466</v>
      </c>
      <c r="H19" s="35" t="s">
        <v>1069</v>
      </c>
    </row>
    <row r="20" spans="1:8" s="185" customFormat="1" x14ac:dyDescent="0.35">
      <c r="A20" s="195" t="s">
        <v>1068</v>
      </c>
      <c r="B20" s="127">
        <v>43937</v>
      </c>
      <c r="C20" s="36">
        <v>655</v>
      </c>
      <c r="D20" s="36">
        <v>1900</v>
      </c>
      <c r="E20" s="37" t="s">
        <v>1069</v>
      </c>
      <c r="F20" s="36">
        <v>332</v>
      </c>
      <c r="G20" s="36">
        <v>1003</v>
      </c>
      <c r="H20" s="35" t="s">
        <v>1069</v>
      </c>
    </row>
    <row r="21" spans="1:8" s="185" customFormat="1" x14ac:dyDescent="0.35">
      <c r="A21" s="195" t="s">
        <v>1070</v>
      </c>
      <c r="B21" s="127">
        <v>43937</v>
      </c>
      <c r="C21" s="36">
        <v>253</v>
      </c>
      <c r="D21" s="36">
        <v>1211</v>
      </c>
      <c r="E21" s="37" t="s">
        <v>1069</v>
      </c>
      <c r="F21" s="36">
        <v>156</v>
      </c>
      <c r="G21" s="36">
        <v>497</v>
      </c>
      <c r="H21" s="35" t="s">
        <v>1069</v>
      </c>
    </row>
    <row r="22" spans="1:8" s="185" customFormat="1" x14ac:dyDescent="0.35">
      <c r="A22" s="195" t="s">
        <v>1071</v>
      </c>
      <c r="B22" s="127">
        <v>43937</v>
      </c>
      <c r="C22" s="36">
        <v>152</v>
      </c>
      <c r="D22" s="36">
        <v>1054</v>
      </c>
      <c r="E22" s="37" t="s">
        <v>1069</v>
      </c>
      <c r="F22" s="36">
        <v>100</v>
      </c>
      <c r="G22" s="36">
        <v>421</v>
      </c>
      <c r="H22" s="35" t="s">
        <v>1069</v>
      </c>
    </row>
    <row r="23" spans="1:8" s="185" customFormat="1" x14ac:dyDescent="0.35">
      <c r="A23" s="195" t="s">
        <v>1072</v>
      </c>
      <c r="B23" s="127">
        <v>43937</v>
      </c>
      <c r="C23" s="36">
        <v>146</v>
      </c>
      <c r="D23" s="36">
        <v>763</v>
      </c>
      <c r="E23" s="37" t="s">
        <v>1069</v>
      </c>
      <c r="F23" s="36">
        <v>48</v>
      </c>
      <c r="G23" s="36">
        <v>376</v>
      </c>
      <c r="H23" s="35" t="s">
        <v>1069</v>
      </c>
    </row>
    <row r="24" spans="1:8" s="185" customFormat="1" x14ac:dyDescent="0.35">
      <c r="A24" s="195" t="s">
        <v>1073</v>
      </c>
      <c r="B24" s="127">
        <v>43937</v>
      </c>
      <c r="C24" s="36">
        <v>108</v>
      </c>
      <c r="D24" s="36">
        <v>754</v>
      </c>
      <c r="E24" s="37" t="s">
        <v>1069</v>
      </c>
      <c r="F24" s="36">
        <v>139</v>
      </c>
      <c r="G24" s="36">
        <v>408</v>
      </c>
      <c r="H24" s="35" t="s">
        <v>1069</v>
      </c>
    </row>
    <row r="25" spans="1:8" s="185" customFormat="1" x14ac:dyDescent="0.35">
      <c r="A25" s="195" t="s">
        <v>1074</v>
      </c>
      <c r="B25" s="127">
        <v>43937</v>
      </c>
      <c r="C25" s="36">
        <v>169</v>
      </c>
      <c r="D25" s="36">
        <v>624</v>
      </c>
      <c r="E25" s="37" t="s">
        <v>1069</v>
      </c>
      <c r="F25" s="36">
        <v>99</v>
      </c>
      <c r="G25" s="36">
        <v>438</v>
      </c>
      <c r="H25" s="35" t="s">
        <v>1069</v>
      </c>
    </row>
    <row r="26" spans="1:8" s="185" customFormat="1" x14ac:dyDescent="0.35">
      <c r="A26" s="195" t="s">
        <v>1068</v>
      </c>
      <c r="B26" s="127">
        <v>43938</v>
      </c>
      <c r="C26" s="36">
        <v>616</v>
      </c>
      <c r="D26" s="36">
        <v>1870</v>
      </c>
      <c r="E26" s="37" t="s">
        <v>1069</v>
      </c>
      <c r="F26" s="36">
        <v>323</v>
      </c>
      <c r="G26" s="36">
        <v>1027</v>
      </c>
      <c r="H26" s="35" t="s">
        <v>1069</v>
      </c>
    </row>
    <row r="27" spans="1:8" s="185" customFormat="1" x14ac:dyDescent="0.35">
      <c r="A27" s="195" t="s">
        <v>1070</v>
      </c>
      <c r="B27" s="127">
        <v>43938</v>
      </c>
      <c r="C27" s="36">
        <v>253</v>
      </c>
      <c r="D27" s="36">
        <v>1202</v>
      </c>
      <c r="E27" s="37" t="s">
        <v>1069</v>
      </c>
      <c r="F27" s="36">
        <v>149</v>
      </c>
      <c r="G27" s="36">
        <v>486</v>
      </c>
      <c r="H27" s="35" t="s">
        <v>1069</v>
      </c>
    </row>
    <row r="28" spans="1:8" s="185" customFormat="1" x14ac:dyDescent="0.35">
      <c r="A28" s="195" t="s">
        <v>1071</v>
      </c>
      <c r="B28" s="127">
        <v>43938</v>
      </c>
      <c r="C28" s="36">
        <v>151</v>
      </c>
      <c r="D28" s="36">
        <v>1034</v>
      </c>
      <c r="E28" s="37" t="s">
        <v>1069</v>
      </c>
      <c r="F28" s="36">
        <v>109</v>
      </c>
      <c r="G28" s="36">
        <v>680</v>
      </c>
      <c r="H28" s="35" t="s">
        <v>1069</v>
      </c>
    </row>
    <row r="29" spans="1:8" s="185" customFormat="1" x14ac:dyDescent="0.35">
      <c r="A29" s="195" t="s">
        <v>1072</v>
      </c>
      <c r="B29" s="127">
        <v>43938</v>
      </c>
      <c r="C29" s="36">
        <v>142</v>
      </c>
      <c r="D29" s="36">
        <v>753</v>
      </c>
      <c r="E29" s="37" t="s">
        <v>1069</v>
      </c>
      <c r="F29" s="36">
        <v>54</v>
      </c>
      <c r="G29" s="36">
        <v>338</v>
      </c>
      <c r="H29" s="35" t="s">
        <v>1069</v>
      </c>
    </row>
    <row r="30" spans="1:8" s="185" customFormat="1" x14ac:dyDescent="0.35">
      <c r="A30" s="195" t="s">
        <v>1073</v>
      </c>
      <c r="B30" s="127">
        <v>43938</v>
      </c>
      <c r="C30" s="36">
        <v>101</v>
      </c>
      <c r="D30" s="36">
        <v>733</v>
      </c>
      <c r="E30" s="37" t="s">
        <v>1069</v>
      </c>
      <c r="F30" s="36">
        <v>146</v>
      </c>
      <c r="G30" s="36">
        <v>441</v>
      </c>
      <c r="H30" s="35" t="s">
        <v>1069</v>
      </c>
    </row>
    <row r="31" spans="1:8" s="185" customFormat="1" x14ac:dyDescent="0.35">
      <c r="A31" s="195" t="s">
        <v>1074</v>
      </c>
      <c r="B31" s="127">
        <v>43938</v>
      </c>
      <c r="C31" s="36">
        <v>150</v>
      </c>
      <c r="D31" s="36">
        <v>654</v>
      </c>
      <c r="E31" s="37" t="s">
        <v>1069</v>
      </c>
      <c r="F31" s="36">
        <v>102</v>
      </c>
      <c r="G31" s="36">
        <v>423</v>
      </c>
      <c r="H31" s="35" t="s">
        <v>1069</v>
      </c>
    </row>
    <row r="32" spans="1:8" s="185" customFormat="1" x14ac:dyDescent="0.35">
      <c r="A32" s="195" t="s">
        <v>1068</v>
      </c>
      <c r="B32" s="127">
        <v>43939</v>
      </c>
      <c r="C32" s="36">
        <v>641</v>
      </c>
      <c r="D32" s="36">
        <v>1818</v>
      </c>
      <c r="E32" s="37" t="s">
        <v>1069</v>
      </c>
      <c r="F32" s="36">
        <v>335</v>
      </c>
      <c r="G32" s="36">
        <v>1105</v>
      </c>
      <c r="H32" s="35" t="s">
        <v>1069</v>
      </c>
    </row>
    <row r="33" spans="1:8" s="185" customFormat="1" x14ac:dyDescent="0.35">
      <c r="A33" s="195" t="s">
        <v>1070</v>
      </c>
      <c r="B33" s="127">
        <v>43939</v>
      </c>
      <c r="C33" s="36">
        <v>236</v>
      </c>
      <c r="D33" s="36">
        <v>1137</v>
      </c>
      <c r="E33" s="37" t="s">
        <v>1069</v>
      </c>
      <c r="F33" s="36">
        <v>153</v>
      </c>
      <c r="G33" s="36">
        <v>486</v>
      </c>
      <c r="H33" s="35" t="s">
        <v>1069</v>
      </c>
    </row>
    <row r="34" spans="1:8" s="185" customFormat="1" x14ac:dyDescent="0.35">
      <c r="A34" s="195" t="s">
        <v>1071</v>
      </c>
      <c r="B34" s="127">
        <v>43939</v>
      </c>
      <c r="C34" s="36">
        <v>152</v>
      </c>
      <c r="D34" s="36">
        <v>1052</v>
      </c>
      <c r="E34" s="37" t="s">
        <v>1069</v>
      </c>
      <c r="F34" s="36">
        <v>107</v>
      </c>
      <c r="G34" s="36">
        <v>657</v>
      </c>
      <c r="H34" s="35" t="s">
        <v>1069</v>
      </c>
    </row>
    <row r="35" spans="1:8" s="185" customFormat="1" x14ac:dyDescent="0.35">
      <c r="A35" s="195" t="s">
        <v>1072</v>
      </c>
      <c r="B35" s="127">
        <v>43939</v>
      </c>
      <c r="C35" s="36">
        <v>136</v>
      </c>
      <c r="D35" s="36">
        <v>757</v>
      </c>
      <c r="E35" s="37" t="s">
        <v>1069</v>
      </c>
      <c r="F35" s="36">
        <v>64</v>
      </c>
      <c r="G35" s="36">
        <v>334</v>
      </c>
      <c r="H35" s="35" t="s">
        <v>1069</v>
      </c>
    </row>
    <row r="36" spans="1:8" s="185" customFormat="1" x14ac:dyDescent="0.35">
      <c r="A36" s="195" t="s">
        <v>1073</v>
      </c>
      <c r="B36" s="127">
        <v>43939</v>
      </c>
      <c r="C36" s="36">
        <v>90</v>
      </c>
      <c r="D36" s="36">
        <v>744</v>
      </c>
      <c r="E36" s="37" t="s">
        <v>1069</v>
      </c>
      <c r="F36" s="36">
        <v>157</v>
      </c>
      <c r="G36" s="36">
        <v>430</v>
      </c>
      <c r="H36" s="35" t="s">
        <v>1069</v>
      </c>
    </row>
    <row r="37" spans="1:8" s="185" customFormat="1" x14ac:dyDescent="0.35">
      <c r="A37" s="195" t="s">
        <v>1074</v>
      </c>
      <c r="B37" s="127">
        <v>43939</v>
      </c>
      <c r="C37" s="36">
        <v>165</v>
      </c>
      <c r="D37" s="36">
        <v>633</v>
      </c>
      <c r="E37" s="37" t="s">
        <v>1069</v>
      </c>
      <c r="F37" s="36">
        <v>103</v>
      </c>
      <c r="G37" s="36">
        <v>413</v>
      </c>
      <c r="H37" s="35" t="s">
        <v>1069</v>
      </c>
    </row>
    <row r="38" spans="1:8" s="185" customFormat="1" x14ac:dyDescent="0.35">
      <c r="A38" s="195" t="s">
        <v>1068</v>
      </c>
      <c r="B38" s="127">
        <v>43940</v>
      </c>
      <c r="C38" s="36">
        <v>656</v>
      </c>
      <c r="D38" s="36">
        <v>1850</v>
      </c>
      <c r="E38" s="37" t="s">
        <v>1069</v>
      </c>
      <c r="F38" s="36">
        <v>321</v>
      </c>
      <c r="G38" s="36">
        <v>1065</v>
      </c>
      <c r="H38" s="35" t="s">
        <v>1069</v>
      </c>
    </row>
    <row r="39" spans="1:8" s="185" customFormat="1" x14ac:dyDescent="0.35">
      <c r="A39" s="195" t="s">
        <v>1070</v>
      </c>
      <c r="B39" s="127">
        <v>43940</v>
      </c>
      <c r="C39" s="36">
        <v>239</v>
      </c>
      <c r="D39" s="36">
        <v>1234</v>
      </c>
      <c r="E39" s="37" t="s">
        <v>1069</v>
      </c>
      <c r="F39" s="36">
        <v>126</v>
      </c>
      <c r="G39" s="36">
        <v>371</v>
      </c>
      <c r="H39" s="35" t="s">
        <v>1069</v>
      </c>
    </row>
    <row r="40" spans="1:8" s="185" customFormat="1" x14ac:dyDescent="0.35">
      <c r="A40" s="195" t="s">
        <v>1071</v>
      </c>
      <c r="B40" s="127">
        <v>43940</v>
      </c>
      <c r="C40" s="36">
        <v>146</v>
      </c>
      <c r="D40" s="36">
        <v>1067</v>
      </c>
      <c r="E40" s="37" t="s">
        <v>1069</v>
      </c>
      <c r="F40" s="36">
        <v>122</v>
      </c>
      <c r="G40" s="36">
        <v>674</v>
      </c>
      <c r="H40" s="35" t="s">
        <v>1069</v>
      </c>
    </row>
    <row r="41" spans="1:8" s="185" customFormat="1" x14ac:dyDescent="0.35">
      <c r="A41" s="195" t="s">
        <v>1072</v>
      </c>
      <c r="B41" s="127">
        <v>43940</v>
      </c>
      <c r="C41" s="36">
        <v>138</v>
      </c>
      <c r="D41" s="36">
        <v>744</v>
      </c>
      <c r="E41" s="37" t="s">
        <v>1069</v>
      </c>
      <c r="F41" s="36">
        <v>62</v>
      </c>
      <c r="G41" s="36">
        <v>341</v>
      </c>
      <c r="H41" s="35" t="s">
        <v>1069</v>
      </c>
    </row>
    <row r="42" spans="1:8" s="185" customFormat="1" x14ac:dyDescent="0.35">
      <c r="A42" s="195" t="s">
        <v>1073</v>
      </c>
      <c r="B42" s="127">
        <v>43940</v>
      </c>
      <c r="C42" s="36">
        <v>93</v>
      </c>
      <c r="D42" s="36">
        <v>736</v>
      </c>
      <c r="E42" s="37" t="s">
        <v>1069</v>
      </c>
      <c r="F42" s="36">
        <v>154</v>
      </c>
      <c r="G42" s="36">
        <v>440</v>
      </c>
      <c r="H42" s="35" t="s">
        <v>1069</v>
      </c>
    </row>
    <row r="43" spans="1:8" s="185" customFormat="1" x14ac:dyDescent="0.35">
      <c r="A43" s="195" t="s">
        <v>1074</v>
      </c>
      <c r="B43" s="127">
        <v>43940</v>
      </c>
      <c r="C43" s="36">
        <v>164</v>
      </c>
      <c r="D43" s="36">
        <v>598</v>
      </c>
      <c r="E43" s="37" t="s">
        <v>1069</v>
      </c>
      <c r="F43" s="36">
        <v>95</v>
      </c>
      <c r="G43" s="36">
        <v>448</v>
      </c>
      <c r="H43" s="35" t="s">
        <v>1069</v>
      </c>
    </row>
    <row r="44" spans="1:8" s="185" customFormat="1" x14ac:dyDescent="0.35">
      <c r="A44" s="195" t="s">
        <v>1068</v>
      </c>
      <c r="B44" s="127">
        <v>43941</v>
      </c>
      <c r="C44" s="36">
        <v>656</v>
      </c>
      <c r="D44" s="36">
        <v>1899</v>
      </c>
      <c r="E44" s="37" t="s">
        <v>1069</v>
      </c>
      <c r="F44" s="36">
        <v>318</v>
      </c>
      <c r="G44" s="36">
        <v>1019</v>
      </c>
      <c r="H44" s="35" t="s">
        <v>1069</v>
      </c>
    </row>
    <row r="45" spans="1:8" s="185" customFormat="1" x14ac:dyDescent="0.35">
      <c r="A45" s="195" t="s">
        <v>1070</v>
      </c>
      <c r="B45" s="127">
        <v>43941</v>
      </c>
      <c r="C45" s="36">
        <v>241</v>
      </c>
      <c r="D45" s="36">
        <v>1280</v>
      </c>
      <c r="E45" s="37" t="s">
        <v>1069</v>
      </c>
      <c r="F45" s="36">
        <v>132</v>
      </c>
      <c r="G45" s="36">
        <v>376</v>
      </c>
      <c r="H45" s="35" t="s">
        <v>1069</v>
      </c>
    </row>
    <row r="46" spans="1:8" s="185" customFormat="1" x14ac:dyDescent="0.35">
      <c r="A46" s="195" t="s">
        <v>1071</v>
      </c>
      <c r="B46" s="127">
        <v>43941</v>
      </c>
      <c r="C46" s="36">
        <v>154</v>
      </c>
      <c r="D46" s="36">
        <v>1099</v>
      </c>
      <c r="E46" s="37" t="s">
        <v>1069</v>
      </c>
      <c r="F46" s="36">
        <v>107</v>
      </c>
      <c r="G46" s="36">
        <v>631</v>
      </c>
      <c r="H46" s="35" t="s">
        <v>1069</v>
      </c>
    </row>
    <row r="47" spans="1:8" s="185" customFormat="1" x14ac:dyDescent="0.35">
      <c r="A47" s="195" t="s">
        <v>1072</v>
      </c>
      <c r="B47" s="127">
        <v>43941</v>
      </c>
      <c r="C47" s="36">
        <v>141</v>
      </c>
      <c r="D47" s="36">
        <v>798</v>
      </c>
      <c r="E47" s="37" t="s">
        <v>1069</v>
      </c>
      <c r="F47" s="36">
        <v>58</v>
      </c>
      <c r="G47" s="36">
        <v>329</v>
      </c>
      <c r="H47" s="35" t="s">
        <v>1069</v>
      </c>
    </row>
    <row r="48" spans="1:8" s="185" customFormat="1" x14ac:dyDescent="0.35">
      <c r="A48" s="195" t="s">
        <v>1073</v>
      </c>
      <c r="B48" s="127">
        <v>43941</v>
      </c>
      <c r="C48" s="36">
        <v>96</v>
      </c>
      <c r="D48" s="36">
        <v>755</v>
      </c>
      <c r="E48" s="37" t="s">
        <v>1069</v>
      </c>
      <c r="F48" s="36">
        <v>151</v>
      </c>
      <c r="G48" s="36">
        <v>425</v>
      </c>
      <c r="H48" s="35" t="s">
        <v>1069</v>
      </c>
    </row>
    <row r="49" spans="1:8" s="185" customFormat="1" x14ac:dyDescent="0.35">
      <c r="A49" s="195" t="s">
        <v>1074</v>
      </c>
      <c r="B49" s="127">
        <v>43941</v>
      </c>
      <c r="C49" s="36">
        <v>193</v>
      </c>
      <c r="D49" s="36">
        <v>629</v>
      </c>
      <c r="E49" s="37" t="s">
        <v>1069</v>
      </c>
      <c r="F49" s="36">
        <v>73</v>
      </c>
      <c r="G49" s="36">
        <v>423</v>
      </c>
      <c r="H49" s="35" t="s">
        <v>1069</v>
      </c>
    </row>
    <row r="50" spans="1:8" s="185" customFormat="1" x14ac:dyDescent="0.35">
      <c r="A50" s="195" t="s">
        <v>1068</v>
      </c>
      <c r="B50" s="127">
        <v>43942</v>
      </c>
      <c r="C50" s="36">
        <v>681</v>
      </c>
      <c r="D50" s="36">
        <v>1905</v>
      </c>
      <c r="E50" s="37" t="s">
        <v>1069</v>
      </c>
      <c r="F50" s="36">
        <v>294</v>
      </c>
      <c r="G50" s="36">
        <v>1030</v>
      </c>
      <c r="H50" s="35" t="s">
        <v>1069</v>
      </c>
    </row>
    <row r="51" spans="1:8" s="185" customFormat="1" x14ac:dyDescent="0.35">
      <c r="A51" s="195" t="s">
        <v>1070</v>
      </c>
      <c r="B51" s="127">
        <v>43942</v>
      </c>
      <c r="C51" s="36">
        <v>251</v>
      </c>
      <c r="D51" s="36">
        <v>1230</v>
      </c>
      <c r="E51" s="37" t="s">
        <v>1069</v>
      </c>
      <c r="F51" s="36">
        <v>125</v>
      </c>
      <c r="G51" s="36">
        <v>418</v>
      </c>
      <c r="H51" s="35" t="s">
        <v>1069</v>
      </c>
    </row>
    <row r="52" spans="1:8" s="185" customFormat="1" x14ac:dyDescent="0.35">
      <c r="A52" s="195" t="s">
        <v>1071</v>
      </c>
      <c r="B52" s="127">
        <v>43942</v>
      </c>
      <c r="C52" s="36">
        <v>150</v>
      </c>
      <c r="D52" s="36">
        <v>1061</v>
      </c>
      <c r="E52" s="37" t="s">
        <v>1069</v>
      </c>
      <c r="F52" s="36">
        <v>116</v>
      </c>
      <c r="G52" s="36">
        <v>722</v>
      </c>
      <c r="H52" s="35" t="s">
        <v>1069</v>
      </c>
    </row>
    <row r="53" spans="1:8" s="185" customFormat="1" x14ac:dyDescent="0.35">
      <c r="A53" s="195" t="s">
        <v>1072</v>
      </c>
      <c r="B53" s="127">
        <v>43942</v>
      </c>
      <c r="C53" s="36">
        <v>141</v>
      </c>
      <c r="D53" s="36">
        <v>828</v>
      </c>
      <c r="E53" s="37" t="s">
        <v>1069</v>
      </c>
      <c r="F53" s="36">
        <v>55</v>
      </c>
      <c r="G53" s="36">
        <v>299</v>
      </c>
      <c r="H53" s="35" t="s">
        <v>1069</v>
      </c>
    </row>
    <row r="54" spans="1:8" s="185" customFormat="1" x14ac:dyDescent="0.35">
      <c r="A54" s="195" t="s">
        <v>1073</v>
      </c>
      <c r="B54" s="127">
        <v>43942</v>
      </c>
      <c r="C54" s="36">
        <v>88</v>
      </c>
      <c r="D54" s="36">
        <v>740</v>
      </c>
      <c r="E54" s="37" t="s">
        <v>1069</v>
      </c>
      <c r="F54" s="36">
        <v>159</v>
      </c>
      <c r="G54" s="36">
        <v>430</v>
      </c>
      <c r="H54" s="35" t="s">
        <v>1069</v>
      </c>
    </row>
    <row r="55" spans="1:8" s="185" customFormat="1" x14ac:dyDescent="0.35">
      <c r="A55" s="195" t="s">
        <v>1074</v>
      </c>
      <c r="B55" s="127">
        <v>43942</v>
      </c>
      <c r="C55" s="36">
        <v>167</v>
      </c>
      <c r="D55" s="36">
        <v>665</v>
      </c>
      <c r="E55" s="37" t="s">
        <v>1069</v>
      </c>
      <c r="F55" s="36">
        <v>76</v>
      </c>
      <c r="G55" s="36">
        <v>265</v>
      </c>
      <c r="H55" s="35" t="s">
        <v>1069</v>
      </c>
    </row>
    <row r="56" spans="1:8" s="185" customFormat="1" x14ac:dyDescent="0.35">
      <c r="A56" s="195" t="s">
        <v>1068</v>
      </c>
      <c r="B56" s="127">
        <v>43943</v>
      </c>
      <c r="C56" s="36">
        <v>699</v>
      </c>
      <c r="D56" s="36">
        <v>1947</v>
      </c>
      <c r="E56" s="37" t="s">
        <v>1069</v>
      </c>
      <c r="F56" s="36">
        <v>278</v>
      </c>
      <c r="G56" s="36">
        <v>966</v>
      </c>
      <c r="H56" s="35" t="s">
        <v>1069</v>
      </c>
    </row>
    <row r="57" spans="1:8" s="185" customFormat="1" x14ac:dyDescent="0.35">
      <c r="A57" s="195" t="s">
        <v>1070</v>
      </c>
      <c r="B57" s="127">
        <v>43943</v>
      </c>
      <c r="C57" s="36">
        <v>243</v>
      </c>
      <c r="D57" s="36">
        <v>1244</v>
      </c>
      <c r="E57" s="37" t="s">
        <v>1069</v>
      </c>
      <c r="F57" s="36">
        <v>122</v>
      </c>
      <c r="G57" s="36">
        <v>398</v>
      </c>
      <c r="H57" s="35" t="s">
        <v>1069</v>
      </c>
    </row>
    <row r="58" spans="1:8" s="185" customFormat="1" x14ac:dyDescent="0.35">
      <c r="A58" s="195" t="s">
        <v>1071</v>
      </c>
      <c r="B58" s="127">
        <v>43943</v>
      </c>
      <c r="C58" s="36">
        <v>150</v>
      </c>
      <c r="D58" s="36">
        <v>1058</v>
      </c>
      <c r="E58" s="37" t="s">
        <v>1069</v>
      </c>
      <c r="F58" s="36">
        <v>119</v>
      </c>
      <c r="G58" s="36">
        <v>720</v>
      </c>
      <c r="H58" s="35" t="s">
        <v>1069</v>
      </c>
    </row>
    <row r="59" spans="1:8" s="185" customFormat="1" x14ac:dyDescent="0.35">
      <c r="A59" s="195" t="s">
        <v>1072</v>
      </c>
      <c r="B59" s="127">
        <v>43943</v>
      </c>
      <c r="C59" s="36">
        <v>138</v>
      </c>
      <c r="D59" s="36">
        <v>814</v>
      </c>
      <c r="E59" s="37" t="s">
        <v>1069</v>
      </c>
      <c r="F59" s="36">
        <v>61</v>
      </c>
      <c r="G59" s="36">
        <v>356</v>
      </c>
      <c r="H59" s="35" t="s">
        <v>1069</v>
      </c>
    </row>
    <row r="60" spans="1:8" s="185" customFormat="1" x14ac:dyDescent="0.35">
      <c r="A60" s="195" t="s">
        <v>1073</v>
      </c>
      <c r="B60" s="127">
        <v>43943</v>
      </c>
      <c r="C60" s="36">
        <v>79</v>
      </c>
      <c r="D60" s="36">
        <v>708</v>
      </c>
      <c r="E60" s="37" t="s">
        <v>1069</v>
      </c>
      <c r="F60" s="36">
        <v>166</v>
      </c>
      <c r="G60" s="36">
        <v>471</v>
      </c>
      <c r="H60" s="35" t="s">
        <v>1069</v>
      </c>
    </row>
    <row r="61" spans="1:8" s="185" customFormat="1" x14ac:dyDescent="0.35">
      <c r="A61" s="195" t="s">
        <v>1074</v>
      </c>
      <c r="B61" s="127">
        <v>43943</v>
      </c>
      <c r="C61" s="36">
        <v>186</v>
      </c>
      <c r="D61" s="36">
        <v>678</v>
      </c>
      <c r="E61" s="37" t="s">
        <v>1069</v>
      </c>
      <c r="F61" s="36">
        <v>68</v>
      </c>
      <c r="G61" s="36">
        <v>394</v>
      </c>
      <c r="H61" s="35" t="s">
        <v>1069</v>
      </c>
    </row>
    <row r="62" spans="1:8" s="185" customFormat="1" x14ac:dyDescent="0.35">
      <c r="A62" s="195" t="s">
        <v>1068</v>
      </c>
      <c r="B62" s="127">
        <v>43944</v>
      </c>
      <c r="C62" s="36">
        <v>694</v>
      </c>
      <c r="D62" s="36">
        <v>1988</v>
      </c>
      <c r="E62" s="37" t="s">
        <v>1069</v>
      </c>
      <c r="F62" s="36">
        <v>286</v>
      </c>
      <c r="G62" s="36">
        <v>916</v>
      </c>
      <c r="H62" s="35" t="s">
        <v>1069</v>
      </c>
    </row>
    <row r="63" spans="1:8" s="185" customFormat="1" x14ac:dyDescent="0.35">
      <c r="A63" s="195" t="s">
        <v>1070</v>
      </c>
      <c r="B63" s="127">
        <v>43944</v>
      </c>
      <c r="C63" s="36">
        <v>239</v>
      </c>
      <c r="D63" s="36">
        <v>1194</v>
      </c>
      <c r="E63" s="37" t="s">
        <v>1069</v>
      </c>
      <c r="F63" s="36">
        <v>124</v>
      </c>
      <c r="G63" s="36">
        <v>415</v>
      </c>
      <c r="H63" s="35" t="s">
        <v>1069</v>
      </c>
    </row>
    <row r="64" spans="1:8" s="185" customFormat="1" x14ac:dyDescent="0.35">
      <c r="A64" s="195" t="s">
        <v>1071</v>
      </c>
      <c r="B64" s="127">
        <v>43944</v>
      </c>
      <c r="C64" s="36">
        <v>146</v>
      </c>
      <c r="D64" s="36">
        <v>1052</v>
      </c>
      <c r="E64" s="37" t="s">
        <v>1069</v>
      </c>
      <c r="F64" s="36">
        <v>132</v>
      </c>
      <c r="G64" s="36">
        <v>750</v>
      </c>
      <c r="H64" s="35" t="s">
        <v>1069</v>
      </c>
    </row>
    <row r="65" spans="1:8" s="185" customFormat="1" x14ac:dyDescent="0.35">
      <c r="A65" s="195" t="s">
        <v>1072</v>
      </c>
      <c r="B65" s="127">
        <v>43944</v>
      </c>
      <c r="C65" s="36">
        <v>145</v>
      </c>
      <c r="D65" s="36">
        <v>798</v>
      </c>
      <c r="E65" s="37" t="s">
        <v>1069</v>
      </c>
      <c r="F65" s="36">
        <v>48</v>
      </c>
      <c r="G65" s="36">
        <v>361</v>
      </c>
      <c r="H65" s="35" t="s">
        <v>1069</v>
      </c>
    </row>
    <row r="66" spans="1:8" s="185" customFormat="1" x14ac:dyDescent="0.35">
      <c r="A66" s="195" t="s">
        <v>1073</v>
      </c>
      <c r="B66" s="127">
        <v>43944</v>
      </c>
      <c r="C66" s="36">
        <v>85</v>
      </c>
      <c r="D66" s="36">
        <v>774</v>
      </c>
      <c r="E66" s="37" t="s">
        <v>1069</v>
      </c>
      <c r="F66" s="36">
        <v>160</v>
      </c>
      <c r="G66" s="36">
        <v>407</v>
      </c>
      <c r="H66" s="35" t="s">
        <v>1069</v>
      </c>
    </row>
    <row r="67" spans="1:8" s="185" customFormat="1" x14ac:dyDescent="0.35">
      <c r="A67" s="195" t="s">
        <v>1074</v>
      </c>
      <c r="B67" s="127">
        <v>43944</v>
      </c>
      <c r="C67" s="36">
        <v>174</v>
      </c>
      <c r="D67" s="36">
        <v>719</v>
      </c>
      <c r="E67" s="37" t="s">
        <v>1069</v>
      </c>
      <c r="F67" s="36">
        <v>87</v>
      </c>
      <c r="G67" s="36">
        <v>256</v>
      </c>
      <c r="H67" s="35" t="s">
        <v>1069</v>
      </c>
    </row>
    <row r="68" spans="1:8" s="185" customFormat="1" x14ac:dyDescent="0.35">
      <c r="A68" s="195" t="s">
        <v>1068</v>
      </c>
      <c r="B68" s="127">
        <v>43945</v>
      </c>
      <c r="C68" s="36">
        <v>689</v>
      </c>
      <c r="D68" s="36">
        <v>1945</v>
      </c>
      <c r="E68" s="37" t="s">
        <v>1069</v>
      </c>
      <c r="F68" s="36">
        <v>304</v>
      </c>
      <c r="G68" s="36">
        <v>963</v>
      </c>
      <c r="H68" s="35" t="s">
        <v>1069</v>
      </c>
    </row>
    <row r="69" spans="1:8" s="185" customFormat="1" x14ac:dyDescent="0.35">
      <c r="A69" s="195" t="s">
        <v>1070</v>
      </c>
      <c r="B69" s="127">
        <v>43945</v>
      </c>
      <c r="C69" s="36">
        <v>244</v>
      </c>
      <c r="D69" s="36">
        <v>1212</v>
      </c>
      <c r="E69" s="37" t="s">
        <v>1069</v>
      </c>
      <c r="F69" s="36">
        <v>125</v>
      </c>
      <c r="G69" s="36">
        <v>393</v>
      </c>
      <c r="H69" s="35" t="s">
        <v>1069</v>
      </c>
    </row>
    <row r="70" spans="1:8" s="185" customFormat="1" x14ac:dyDescent="0.35">
      <c r="A70" s="195" t="s">
        <v>1071</v>
      </c>
      <c r="B70" s="127">
        <v>43945</v>
      </c>
      <c r="C70" s="36">
        <v>144</v>
      </c>
      <c r="D70" s="36">
        <v>1012</v>
      </c>
      <c r="E70" s="37" t="s">
        <v>1069</v>
      </c>
      <c r="F70" s="36">
        <v>135</v>
      </c>
      <c r="G70" s="36">
        <v>785</v>
      </c>
      <c r="H70" s="35" t="s">
        <v>1069</v>
      </c>
    </row>
    <row r="71" spans="1:8" s="185" customFormat="1" x14ac:dyDescent="0.35">
      <c r="A71" s="195" t="s">
        <v>1072</v>
      </c>
      <c r="B71" s="127">
        <v>43945</v>
      </c>
      <c r="C71" s="36">
        <v>144</v>
      </c>
      <c r="D71" s="36">
        <v>786</v>
      </c>
      <c r="E71" s="37" t="s">
        <v>1069</v>
      </c>
      <c r="F71" s="36">
        <v>53</v>
      </c>
      <c r="G71" s="36">
        <v>372</v>
      </c>
      <c r="H71" s="35" t="s">
        <v>1069</v>
      </c>
    </row>
    <row r="72" spans="1:8" s="185" customFormat="1" x14ac:dyDescent="0.35">
      <c r="A72" s="195" t="s">
        <v>1073</v>
      </c>
      <c r="B72" s="127">
        <v>43945</v>
      </c>
      <c r="C72" s="36">
        <v>89</v>
      </c>
      <c r="D72" s="36">
        <v>775</v>
      </c>
      <c r="E72" s="37" t="s">
        <v>1069</v>
      </c>
      <c r="F72" s="36">
        <v>154</v>
      </c>
      <c r="G72" s="36">
        <v>412</v>
      </c>
      <c r="H72" s="35" t="s">
        <v>1069</v>
      </c>
    </row>
    <row r="73" spans="1:8" s="185" customFormat="1" x14ac:dyDescent="0.35">
      <c r="A73" s="195" t="s">
        <v>1074</v>
      </c>
      <c r="B73" s="127">
        <v>43945</v>
      </c>
      <c r="C73" s="36">
        <v>178</v>
      </c>
      <c r="D73" s="36">
        <v>706</v>
      </c>
      <c r="E73" s="37" t="s">
        <v>1069</v>
      </c>
      <c r="F73" s="36">
        <v>77</v>
      </c>
      <c r="G73" s="36">
        <v>530</v>
      </c>
      <c r="H73" s="35" t="s">
        <v>1069</v>
      </c>
    </row>
    <row r="74" spans="1:8" s="185" customFormat="1" x14ac:dyDescent="0.35">
      <c r="A74" s="195" t="s">
        <v>1068</v>
      </c>
      <c r="B74" s="127">
        <v>43946</v>
      </c>
      <c r="C74" s="36">
        <v>674</v>
      </c>
      <c r="D74" s="36">
        <v>2003</v>
      </c>
      <c r="E74" s="37" t="s">
        <v>1069</v>
      </c>
      <c r="F74" s="36">
        <v>314</v>
      </c>
      <c r="G74" s="36">
        <v>906</v>
      </c>
      <c r="H74" s="35" t="s">
        <v>1069</v>
      </c>
    </row>
    <row r="75" spans="1:8" s="185" customFormat="1" x14ac:dyDescent="0.35">
      <c r="A75" s="195" t="s">
        <v>1070</v>
      </c>
      <c r="B75" s="127">
        <v>43946</v>
      </c>
      <c r="C75" s="36">
        <v>248</v>
      </c>
      <c r="D75" s="36">
        <v>1177</v>
      </c>
      <c r="E75" s="37" t="s">
        <v>1069</v>
      </c>
      <c r="F75" s="36">
        <v>117</v>
      </c>
      <c r="G75" s="36">
        <v>448</v>
      </c>
      <c r="H75" s="35" t="s">
        <v>1069</v>
      </c>
    </row>
    <row r="76" spans="1:8" s="185" customFormat="1" x14ac:dyDescent="0.35">
      <c r="A76" s="195" t="s">
        <v>1071</v>
      </c>
      <c r="B76" s="127">
        <v>43946</v>
      </c>
      <c r="C76" s="36">
        <v>167</v>
      </c>
      <c r="D76" s="36">
        <v>1012</v>
      </c>
      <c r="E76" s="37" t="s">
        <v>1069</v>
      </c>
      <c r="F76" s="36">
        <v>114</v>
      </c>
      <c r="G76" s="36">
        <v>769</v>
      </c>
      <c r="H76" s="35" t="s">
        <v>1069</v>
      </c>
    </row>
    <row r="77" spans="1:8" s="185" customFormat="1" x14ac:dyDescent="0.35">
      <c r="A77" s="195" t="s">
        <v>1072</v>
      </c>
      <c r="B77" s="127">
        <v>43946</v>
      </c>
      <c r="C77" s="36">
        <v>145</v>
      </c>
      <c r="D77" s="36">
        <v>815</v>
      </c>
      <c r="E77" s="37" t="s">
        <v>1069</v>
      </c>
      <c r="F77" s="36">
        <v>52</v>
      </c>
      <c r="G77" s="36">
        <v>264</v>
      </c>
      <c r="H77" s="35" t="s">
        <v>1069</v>
      </c>
    </row>
    <row r="78" spans="1:8" s="185" customFormat="1" x14ac:dyDescent="0.35">
      <c r="A78" s="195" t="s">
        <v>1073</v>
      </c>
      <c r="B78" s="127">
        <v>43946</v>
      </c>
      <c r="C78" s="36">
        <v>82</v>
      </c>
      <c r="D78" s="36">
        <v>787</v>
      </c>
      <c r="E78" s="37" t="s">
        <v>1069</v>
      </c>
      <c r="F78" s="36">
        <v>159</v>
      </c>
      <c r="G78" s="36">
        <v>398</v>
      </c>
      <c r="H78" s="35" t="s">
        <v>1069</v>
      </c>
    </row>
    <row r="79" spans="1:8" s="185" customFormat="1" x14ac:dyDescent="0.35">
      <c r="A79" s="195" t="s">
        <v>1074</v>
      </c>
      <c r="B79" s="127">
        <v>43946</v>
      </c>
      <c r="C79" s="36">
        <v>193</v>
      </c>
      <c r="D79" s="36">
        <v>763</v>
      </c>
      <c r="E79" s="37" t="s">
        <v>1069</v>
      </c>
      <c r="F79" s="36">
        <v>82</v>
      </c>
      <c r="G79" s="36">
        <v>433</v>
      </c>
      <c r="H79" s="35" t="s">
        <v>1069</v>
      </c>
    </row>
    <row r="80" spans="1:8" s="185" customFormat="1" x14ac:dyDescent="0.35">
      <c r="A80" s="195" t="s">
        <v>1068</v>
      </c>
      <c r="B80" s="127">
        <v>43947</v>
      </c>
      <c r="C80" s="36">
        <v>646</v>
      </c>
      <c r="D80" s="36">
        <v>1992</v>
      </c>
      <c r="E80" s="37" t="s">
        <v>1069</v>
      </c>
      <c r="F80" s="36">
        <v>333</v>
      </c>
      <c r="G80" s="36">
        <v>899</v>
      </c>
      <c r="H80" s="35" t="s">
        <v>1069</v>
      </c>
    </row>
    <row r="81" spans="1:8" s="185" customFormat="1" x14ac:dyDescent="0.35">
      <c r="A81" s="195" t="s">
        <v>1070</v>
      </c>
      <c r="B81" s="127">
        <v>43947</v>
      </c>
      <c r="C81" s="36">
        <v>243</v>
      </c>
      <c r="D81" s="36">
        <v>1230</v>
      </c>
      <c r="E81" s="37" t="s">
        <v>1069</v>
      </c>
      <c r="F81" s="36">
        <v>124</v>
      </c>
      <c r="G81" s="36">
        <v>389</v>
      </c>
      <c r="H81" s="35" t="s">
        <v>1069</v>
      </c>
    </row>
    <row r="82" spans="1:8" s="185" customFormat="1" x14ac:dyDescent="0.35">
      <c r="A82" s="195" t="s">
        <v>1071</v>
      </c>
      <c r="B82" s="127">
        <v>43947</v>
      </c>
      <c r="C82" s="36">
        <v>164</v>
      </c>
      <c r="D82" s="36">
        <v>1013</v>
      </c>
      <c r="E82" s="37" t="s">
        <v>1069</v>
      </c>
      <c r="F82" s="36">
        <v>115</v>
      </c>
      <c r="G82" s="36">
        <v>768</v>
      </c>
      <c r="H82" s="35" t="s">
        <v>1069</v>
      </c>
    </row>
    <row r="83" spans="1:8" s="185" customFormat="1" x14ac:dyDescent="0.35">
      <c r="A83" s="195" t="s">
        <v>1072</v>
      </c>
      <c r="B83" s="127">
        <v>43947</v>
      </c>
      <c r="C83" s="36">
        <v>153</v>
      </c>
      <c r="D83" s="36">
        <v>816</v>
      </c>
      <c r="E83" s="37" t="s">
        <v>1069</v>
      </c>
      <c r="F83" s="36">
        <v>42</v>
      </c>
      <c r="G83" s="36">
        <v>303</v>
      </c>
      <c r="H83" s="35" t="s">
        <v>1069</v>
      </c>
    </row>
    <row r="84" spans="1:8" s="185" customFormat="1" x14ac:dyDescent="0.35">
      <c r="A84" s="195" t="s">
        <v>1073</v>
      </c>
      <c r="B84" s="127">
        <v>43947</v>
      </c>
      <c r="C84" s="36">
        <v>98</v>
      </c>
      <c r="D84" s="36">
        <v>777</v>
      </c>
      <c r="E84" s="37" t="s">
        <v>1069</v>
      </c>
      <c r="F84" s="36">
        <v>143</v>
      </c>
      <c r="G84" s="36">
        <v>407</v>
      </c>
      <c r="H84" s="35" t="s">
        <v>1069</v>
      </c>
    </row>
    <row r="85" spans="1:8" s="185" customFormat="1" x14ac:dyDescent="0.35">
      <c r="A85" s="195" t="s">
        <v>1074</v>
      </c>
      <c r="B85" s="127">
        <v>43947</v>
      </c>
      <c r="C85" s="36">
        <v>193</v>
      </c>
      <c r="D85" s="36">
        <v>777</v>
      </c>
      <c r="E85" s="37" t="s">
        <v>1069</v>
      </c>
      <c r="F85" s="36">
        <v>84</v>
      </c>
      <c r="G85" s="36">
        <v>433</v>
      </c>
      <c r="H85" s="35" t="s">
        <v>1069</v>
      </c>
    </row>
    <row r="86" spans="1:8" s="185" customFormat="1" x14ac:dyDescent="0.35">
      <c r="A86" s="195" t="s">
        <v>1068</v>
      </c>
      <c r="B86" s="127">
        <v>43948</v>
      </c>
      <c r="C86" s="36">
        <v>652</v>
      </c>
      <c r="D86" s="36">
        <v>2014</v>
      </c>
      <c r="E86" s="37" t="s">
        <v>1069</v>
      </c>
      <c r="F86" s="36">
        <v>322</v>
      </c>
      <c r="G86" s="36">
        <v>898</v>
      </c>
      <c r="H86" s="35" t="s">
        <v>1069</v>
      </c>
    </row>
    <row r="87" spans="1:8" s="185" customFormat="1" x14ac:dyDescent="0.35">
      <c r="A87" s="195" t="s">
        <v>1070</v>
      </c>
      <c r="B87" s="127">
        <v>43948</v>
      </c>
      <c r="C87" s="36">
        <v>244</v>
      </c>
      <c r="D87" s="36">
        <v>1257</v>
      </c>
      <c r="E87" s="37" t="s">
        <v>1069</v>
      </c>
      <c r="F87" s="36">
        <v>127</v>
      </c>
      <c r="G87" s="36">
        <v>388</v>
      </c>
      <c r="H87" s="35" t="s">
        <v>1069</v>
      </c>
    </row>
    <row r="88" spans="1:8" s="185" customFormat="1" x14ac:dyDescent="0.35">
      <c r="A88" s="195" t="s">
        <v>1071</v>
      </c>
      <c r="B88" s="127">
        <v>43948</v>
      </c>
      <c r="C88" s="36">
        <v>157</v>
      </c>
      <c r="D88" s="36">
        <v>1033</v>
      </c>
      <c r="E88" s="37" t="s">
        <v>1069</v>
      </c>
      <c r="F88" s="36">
        <v>117</v>
      </c>
      <c r="G88" s="36">
        <v>765</v>
      </c>
      <c r="H88" s="35" t="s">
        <v>1069</v>
      </c>
    </row>
    <row r="89" spans="1:8" s="185" customFormat="1" x14ac:dyDescent="0.35">
      <c r="A89" s="195" t="s">
        <v>1072</v>
      </c>
      <c r="B89" s="127">
        <v>43948</v>
      </c>
      <c r="C89" s="36">
        <v>145</v>
      </c>
      <c r="D89" s="36">
        <v>855</v>
      </c>
      <c r="E89" s="37" t="s">
        <v>1069</v>
      </c>
      <c r="F89" s="36">
        <v>50</v>
      </c>
      <c r="G89" s="36">
        <v>277</v>
      </c>
      <c r="H89" s="35" t="s">
        <v>1069</v>
      </c>
    </row>
    <row r="90" spans="1:8" s="185" customFormat="1" x14ac:dyDescent="0.35">
      <c r="A90" s="195" t="s">
        <v>1073</v>
      </c>
      <c r="B90" s="127">
        <v>43948</v>
      </c>
      <c r="C90" s="36">
        <v>88</v>
      </c>
      <c r="D90" s="36">
        <v>814</v>
      </c>
      <c r="E90" s="37" t="s">
        <v>1069</v>
      </c>
      <c r="F90" s="36">
        <v>153</v>
      </c>
      <c r="G90" s="36">
        <v>376</v>
      </c>
      <c r="H90" s="35" t="s">
        <v>1069</v>
      </c>
    </row>
    <row r="91" spans="1:8" s="185" customFormat="1" x14ac:dyDescent="0.35">
      <c r="A91" s="195" t="s">
        <v>1074</v>
      </c>
      <c r="B91" s="127">
        <v>43948</v>
      </c>
      <c r="C91" s="36">
        <v>191</v>
      </c>
      <c r="D91" s="36">
        <v>779</v>
      </c>
      <c r="E91" s="37" t="s">
        <v>1069</v>
      </c>
      <c r="F91" s="36">
        <v>86</v>
      </c>
      <c r="G91" s="36">
        <v>431</v>
      </c>
      <c r="H91" s="35" t="s">
        <v>1069</v>
      </c>
    </row>
    <row r="92" spans="1:8" s="185" customFormat="1" x14ac:dyDescent="0.35">
      <c r="A92" s="195" t="s">
        <v>1068</v>
      </c>
      <c r="B92" s="127">
        <v>43949</v>
      </c>
      <c r="C92" s="36">
        <v>652</v>
      </c>
      <c r="D92" s="36">
        <v>2021</v>
      </c>
      <c r="E92" s="37" t="s">
        <v>1069</v>
      </c>
      <c r="F92" s="36">
        <v>324</v>
      </c>
      <c r="G92" s="36">
        <v>905</v>
      </c>
      <c r="H92" s="35" t="s">
        <v>1069</v>
      </c>
    </row>
    <row r="93" spans="1:8" s="185" customFormat="1" x14ac:dyDescent="0.35">
      <c r="A93" s="195" t="s">
        <v>1070</v>
      </c>
      <c r="B93" s="127">
        <v>43949</v>
      </c>
      <c r="C93" s="36">
        <v>269</v>
      </c>
      <c r="D93" s="36">
        <v>1292</v>
      </c>
      <c r="E93" s="37" t="s">
        <v>1069</v>
      </c>
      <c r="F93" s="36">
        <v>139</v>
      </c>
      <c r="G93" s="36">
        <v>352</v>
      </c>
      <c r="H93" s="35" t="s">
        <v>1069</v>
      </c>
    </row>
    <row r="94" spans="1:8" s="185" customFormat="1" x14ac:dyDescent="0.35">
      <c r="A94" s="195" t="s">
        <v>1071</v>
      </c>
      <c r="B94" s="127">
        <v>43949</v>
      </c>
      <c r="C94" s="36">
        <v>158</v>
      </c>
      <c r="D94" s="36">
        <v>1102</v>
      </c>
      <c r="E94" s="37" t="s">
        <v>1069</v>
      </c>
      <c r="F94" s="36">
        <v>121</v>
      </c>
      <c r="G94" s="36">
        <v>704</v>
      </c>
      <c r="H94" s="35" t="s">
        <v>1069</v>
      </c>
    </row>
    <row r="95" spans="1:8" s="185" customFormat="1" x14ac:dyDescent="0.35">
      <c r="A95" s="195" t="s">
        <v>1072</v>
      </c>
      <c r="B95" s="127">
        <v>43949</v>
      </c>
      <c r="C95" s="36">
        <v>146</v>
      </c>
      <c r="D95" s="36">
        <v>853</v>
      </c>
      <c r="E95" s="37" t="s">
        <v>1069</v>
      </c>
      <c r="F95" s="36">
        <v>48</v>
      </c>
      <c r="G95" s="36">
        <v>275</v>
      </c>
      <c r="H95" s="35" t="s">
        <v>1069</v>
      </c>
    </row>
    <row r="96" spans="1:8" s="185" customFormat="1" x14ac:dyDescent="0.35">
      <c r="A96" s="195" t="s">
        <v>1073</v>
      </c>
      <c r="B96" s="127">
        <v>43949</v>
      </c>
      <c r="C96" s="36">
        <v>95</v>
      </c>
      <c r="D96" s="36">
        <v>834</v>
      </c>
      <c r="E96" s="37" t="s">
        <v>1069</v>
      </c>
      <c r="F96" s="36">
        <v>146</v>
      </c>
      <c r="G96" s="36">
        <v>360</v>
      </c>
      <c r="H96" s="35" t="s">
        <v>1069</v>
      </c>
    </row>
    <row r="97" spans="1:8" s="185" customFormat="1" x14ac:dyDescent="0.35">
      <c r="A97" s="195" t="s">
        <v>1074</v>
      </c>
      <c r="B97" s="127">
        <v>43949</v>
      </c>
      <c r="C97" s="36">
        <v>187</v>
      </c>
      <c r="D97" s="36">
        <v>820</v>
      </c>
      <c r="E97" s="37" t="s">
        <v>1069</v>
      </c>
      <c r="F97" s="36">
        <v>90</v>
      </c>
      <c r="G97" s="36">
        <v>390</v>
      </c>
      <c r="H97" s="35" t="s">
        <v>1069</v>
      </c>
    </row>
    <row r="98" spans="1:8" s="185" customFormat="1" x14ac:dyDescent="0.35">
      <c r="A98" s="195" t="s">
        <v>1068</v>
      </c>
      <c r="B98" s="127">
        <v>43950</v>
      </c>
      <c r="C98" s="36">
        <v>647</v>
      </c>
      <c r="D98" s="36">
        <v>2005</v>
      </c>
      <c r="E98" s="37" t="s">
        <v>1069</v>
      </c>
      <c r="F98" s="36">
        <v>323</v>
      </c>
      <c r="G98" s="36">
        <v>902</v>
      </c>
      <c r="H98" s="35" t="s">
        <v>1069</v>
      </c>
    </row>
    <row r="99" spans="1:8" s="185" customFormat="1" x14ac:dyDescent="0.35">
      <c r="A99" s="195" t="s">
        <v>1070</v>
      </c>
      <c r="B99" s="127">
        <v>43950</v>
      </c>
      <c r="C99" s="36">
        <v>259</v>
      </c>
      <c r="D99" s="36">
        <v>1285</v>
      </c>
      <c r="E99" s="37" t="s">
        <v>1069</v>
      </c>
      <c r="F99" s="36">
        <v>147</v>
      </c>
      <c r="G99" s="36">
        <v>370</v>
      </c>
      <c r="H99" s="35" t="s">
        <v>1069</v>
      </c>
    </row>
    <row r="100" spans="1:8" s="185" customFormat="1" x14ac:dyDescent="0.35">
      <c r="A100" s="195" t="s">
        <v>1071</v>
      </c>
      <c r="B100" s="127">
        <v>43950</v>
      </c>
      <c r="C100" s="36">
        <v>161</v>
      </c>
      <c r="D100" s="36">
        <v>1124</v>
      </c>
      <c r="E100" s="37" t="s">
        <v>1069</v>
      </c>
      <c r="F100" s="36">
        <v>116</v>
      </c>
      <c r="G100" s="36">
        <v>673</v>
      </c>
      <c r="H100" s="35" t="s">
        <v>1069</v>
      </c>
    </row>
    <row r="101" spans="1:8" s="185" customFormat="1" x14ac:dyDescent="0.35">
      <c r="A101" s="195" t="s">
        <v>1072</v>
      </c>
      <c r="B101" s="127">
        <v>43950</v>
      </c>
      <c r="C101" s="36">
        <v>142</v>
      </c>
      <c r="D101" s="36">
        <v>850</v>
      </c>
      <c r="E101" s="37" t="s">
        <v>1069</v>
      </c>
      <c r="F101" s="36">
        <v>55</v>
      </c>
      <c r="G101" s="36">
        <v>280</v>
      </c>
      <c r="H101" s="35" t="s">
        <v>1069</v>
      </c>
    </row>
    <row r="102" spans="1:8" s="185" customFormat="1" x14ac:dyDescent="0.35">
      <c r="A102" s="195" t="s">
        <v>1073</v>
      </c>
      <c r="B102" s="127">
        <v>43950</v>
      </c>
      <c r="C102" s="36">
        <v>92</v>
      </c>
      <c r="D102" s="36">
        <v>824</v>
      </c>
      <c r="E102" s="37" t="s">
        <v>1069</v>
      </c>
      <c r="F102" s="36">
        <v>147</v>
      </c>
      <c r="G102" s="36">
        <v>368</v>
      </c>
      <c r="H102" s="35" t="s">
        <v>1069</v>
      </c>
    </row>
    <row r="103" spans="1:8" s="185" customFormat="1" x14ac:dyDescent="0.35">
      <c r="A103" s="195" t="s">
        <v>1074</v>
      </c>
      <c r="B103" s="127">
        <v>43950</v>
      </c>
      <c r="C103" s="36">
        <v>183</v>
      </c>
      <c r="D103" s="36">
        <v>800</v>
      </c>
      <c r="E103" s="37" t="s">
        <v>1069</v>
      </c>
      <c r="F103" s="36">
        <v>94</v>
      </c>
      <c r="G103" s="36">
        <v>437</v>
      </c>
      <c r="H103" s="35" t="s">
        <v>1069</v>
      </c>
    </row>
    <row r="104" spans="1:8" s="185" customFormat="1" x14ac:dyDescent="0.35">
      <c r="A104" s="195" t="s">
        <v>1068</v>
      </c>
      <c r="B104" s="127">
        <v>43951</v>
      </c>
      <c r="C104" s="36">
        <v>626</v>
      </c>
      <c r="D104" s="36">
        <v>2022</v>
      </c>
      <c r="E104" s="37" t="s">
        <v>1069</v>
      </c>
      <c r="F104" s="36">
        <v>326</v>
      </c>
      <c r="G104" s="36">
        <v>891</v>
      </c>
      <c r="H104" s="35" t="s">
        <v>1069</v>
      </c>
    </row>
    <row r="105" spans="1:8" s="185" customFormat="1" x14ac:dyDescent="0.35">
      <c r="A105" s="195" t="s">
        <v>1070</v>
      </c>
      <c r="B105" s="127">
        <v>43951</v>
      </c>
      <c r="C105" s="36">
        <v>239</v>
      </c>
      <c r="D105" s="36">
        <v>1306</v>
      </c>
      <c r="E105" s="37" t="s">
        <v>1069</v>
      </c>
      <c r="F105" s="36">
        <v>161</v>
      </c>
      <c r="G105" s="36">
        <v>352</v>
      </c>
      <c r="H105" s="35" t="s">
        <v>1069</v>
      </c>
    </row>
    <row r="106" spans="1:8" s="185" customFormat="1" x14ac:dyDescent="0.35">
      <c r="A106" s="195" t="s">
        <v>1071</v>
      </c>
      <c r="B106" s="127">
        <v>43951</v>
      </c>
      <c r="C106" s="36">
        <v>153</v>
      </c>
      <c r="D106" s="36">
        <v>1125</v>
      </c>
      <c r="E106" s="37" t="s">
        <v>1069</v>
      </c>
      <c r="F106" s="36">
        <v>125</v>
      </c>
      <c r="G106" s="36">
        <v>662</v>
      </c>
      <c r="H106" s="35" t="s">
        <v>1069</v>
      </c>
    </row>
    <row r="107" spans="1:8" s="185" customFormat="1" x14ac:dyDescent="0.35">
      <c r="A107" s="195" t="s">
        <v>1072</v>
      </c>
      <c r="B107" s="127">
        <v>43951</v>
      </c>
      <c r="C107" s="36">
        <v>140</v>
      </c>
      <c r="D107" s="36">
        <v>865</v>
      </c>
      <c r="E107" s="37" t="s">
        <v>1069</v>
      </c>
      <c r="F107" s="36">
        <v>58</v>
      </c>
      <c r="G107" s="36">
        <v>266</v>
      </c>
      <c r="H107" s="35" t="s">
        <v>1069</v>
      </c>
    </row>
    <row r="108" spans="1:8" s="185" customFormat="1" x14ac:dyDescent="0.35">
      <c r="A108" s="195" t="s">
        <v>1073</v>
      </c>
      <c r="B108" s="127">
        <v>43951</v>
      </c>
      <c r="C108" s="36">
        <v>101</v>
      </c>
      <c r="D108" s="36">
        <v>798</v>
      </c>
      <c r="E108" s="37" t="s">
        <v>1069</v>
      </c>
      <c r="F108" s="36">
        <v>140</v>
      </c>
      <c r="G108" s="36">
        <v>398</v>
      </c>
      <c r="H108" s="35" t="s">
        <v>1069</v>
      </c>
    </row>
    <row r="109" spans="1:8" s="185" customFormat="1" x14ac:dyDescent="0.35">
      <c r="A109" s="195" t="s">
        <v>1074</v>
      </c>
      <c r="B109" s="127">
        <v>43951</v>
      </c>
      <c r="C109" s="36">
        <v>191</v>
      </c>
      <c r="D109" s="36">
        <v>761</v>
      </c>
      <c r="E109" s="37" t="s">
        <v>1069</v>
      </c>
      <c r="F109" s="36">
        <v>87</v>
      </c>
      <c r="G109" s="36">
        <v>478</v>
      </c>
      <c r="H109" s="35" t="s">
        <v>1069</v>
      </c>
    </row>
    <row r="110" spans="1:8" s="185" customFormat="1" x14ac:dyDescent="0.35">
      <c r="A110" s="195" t="s">
        <v>1068</v>
      </c>
      <c r="B110" s="127">
        <v>43952</v>
      </c>
      <c r="C110" s="36">
        <v>607</v>
      </c>
      <c r="D110" s="36">
        <v>2005</v>
      </c>
      <c r="E110" s="37" t="s">
        <v>1069</v>
      </c>
      <c r="F110" s="36">
        <v>276</v>
      </c>
      <c r="G110" s="36">
        <v>919</v>
      </c>
      <c r="H110" s="35" t="s">
        <v>1069</v>
      </c>
    </row>
    <row r="111" spans="1:8" s="185" customFormat="1" x14ac:dyDescent="0.35">
      <c r="A111" s="195" t="s">
        <v>1070</v>
      </c>
      <c r="B111" s="127">
        <v>43952</v>
      </c>
      <c r="C111" s="36">
        <v>241</v>
      </c>
      <c r="D111" s="36">
        <v>1261</v>
      </c>
      <c r="E111" s="37" t="s">
        <v>1069</v>
      </c>
      <c r="F111" s="36">
        <v>155</v>
      </c>
      <c r="G111" s="36">
        <v>388</v>
      </c>
      <c r="H111" s="35" t="s">
        <v>1069</v>
      </c>
    </row>
    <row r="112" spans="1:8" s="185" customFormat="1" x14ac:dyDescent="0.35">
      <c r="A112" s="195" t="s">
        <v>1071</v>
      </c>
      <c r="B112" s="127">
        <v>43952</v>
      </c>
      <c r="C112" s="36">
        <v>151</v>
      </c>
      <c r="D112" s="36">
        <v>1174</v>
      </c>
      <c r="E112" s="37" t="s">
        <v>1069</v>
      </c>
      <c r="F112" s="36">
        <v>123</v>
      </c>
      <c r="G112" s="36">
        <v>544</v>
      </c>
      <c r="H112" s="35" t="s">
        <v>1069</v>
      </c>
    </row>
    <row r="113" spans="1:8" s="185" customFormat="1" x14ac:dyDescent="0.35">
      <c r="A113" s="195" t="s">
        <v>1072</v>
      </c>
      <c r="B113" s="127">
        <v>43952</v>
      </c>
      <c r="C113" s="36">
        <v>143</v>
      </c>
      <c r="D113" s="36">
        <v>844</v>
      </c>
      <c r="E113" s="37" t="s">
        <v>1069</v>
      </c>
      <c r="F113" s="36">
        <v>51</v>
      </c>
      <c r="G113" s="36">
        <v>284</v>
      </c>
      <c r="H113" s="35" t="s">
        <v>1069</v>
      </c>
    </row>
    <row r="114" spans="1:8" s="185" customFormat="1" x14ac:dyDescent="0.35">
      <c r="A114" s="195" t="s">
        <v>1073</v>
      </c>
      <c r="B114" s="127">
        <v>43952</v>
      </c>
      <c r="C114" s="36">
        <v>104</v>
      </c>
      <c r="D114" s="36">
        <v>805</v>
      </c>
      <c r="E114" s="37" t="s">
        <v>1069</v>
      </c>
      <c r="F114" s="36">
        <v>141</v>
      </c>
      <c r="G114" s="36">
        <v>445</v>
      </c>
      <c r="H114" s="35" t="s">
        <v>1069</v>
      </c>
    </row>
    <row r="115" spans="1:8" s="185" customFormat="1" x14ac:dyDescent="0.35">
      <c r="A115" s="195" t="s">
        <v>1074</v>
      </c>
      <c r="B115" s="127">
        <v>43952</v>
      </c>
      <c r="C115" s="36">
        <v>187</v>
      </c>
      <c r="D115" s="36">
        <v>763</v>
      </c>
      <c r="E115" s="37" t="s">
        <v>1069</v>
      </c>
      <c r="F115" s="36">
        <v>91</v>
      </c>
      <c r="G115" s="36">
        <v>470</v>
      </c>
      <c r="H115" s="35" t="s">
        <v>1069</v>
      </c>
    </row>
    <row r="116" spans="1:8" s="185" customFormat="1" x14ac:dyDescent="0.35">
      <c r="A116" s="195" t="s">
        <v>1068</v>
      </c>
      <c r="B116" s="127">
        <v>43953</v>
      </c>
      <c r="C116" s="36">
        <v>623</v>
      </c>
      <c r="D116" s="36">
        <v>1973</v>
      </c>
      <c r="E116" s="37" t="s">
        <v>1069</v>
      </c>
      <c r="F116" s="36">
        <v>264</v>
      </c>
      <c r="G116" s="36">
        <v>936</v>
      </c>
      <c r="H116" s="35" t="s">
        <v>1069</v>
      </c>
    </row>
    <row r="117" spans="1:8" s="185" customFormat="1" x14ac:dyDescent="0.35">
      <c r="A117" s="195" t="s">
        <v>1070</v>
      </c>
      <c r="B117" s="127">
        <v>43953</v>
      </c>
      <c r="C117" s="36">
        <v>245</v>
      </c>
      <c r="D117" s="36">
        <v>1221</v>
      </c>
      <c r="E117" s="37" t="s">
        <v>1069</v>
      </c>
      <c r="F117" s="36">
        <v>145</v>
      </c>
      <c r="G117" s="36">
        <v>412</v>
      </c>
      <c r="H117" s="35" t="s">
        <v>1069</v>
      </c>
    </row>
    <row r="118" spans="1:8" s="185" customFormat="1" x14ac:dyDescent="0.35">
      <c r="A118" s="195" t="s">
        <v>1071</v>
      </c>
      <c r="B118" s="127">
        <v>43953</v>
      </c>
      <c r="C118" s="36">
        <v>149</v>
      </c>
      <c r="D118" s="36">
        <v>1103</v>
      </c>
      <c r="E118" s="37" t="s">
        <v>1069</v>
      </c>
      <c r="F118" s="36">
        <v>121</v>
      </c>
      <c r="G118" s="36">
        <v>618</v>
      </c>
      <c r="H118" s="35" t="s">
        <v>1069</v>
      </c>
    </row>
    <row r="119" spans="1:8" s="185" customFormat="1" x14ac:dyDescent="0.35">
      <c r="A119" s="195" t="s">
        <v>1072</v>
      </c>
      <c r="B119" s="127">
        <v>43953</v>
      </c>
      <c r="C119" s="36">
        <v>143</v>
      </c>
      <c r="D119" s="36">
        <v>826</v>
      </c>
      <c r="E119" s="37" t="s">
        <v>1069</v>
      </c>
      <c r="F119" s="36">
        <v>55</v>
      </c>
      <c r="G119" s="36">
        <v>308</v>
      </c>
      <c r="H119" s="35" t="s">
        <v>1069</v>
      </c>
    </row>
    <row r="120" spans="1:8" s="185" customFormat="1" x14ac:dyDescent="0.35">
      <c r="A120" s="195" t="s">
        <v>1073</v>
      </c>
      <c r="B120" s="127">
        <v>43953</v>
      </c>
      <c r="C120" s="36">
        <v>98</v>
      </c>
      <c r="D120" s="36">
        <v>833</v>
      </c>
      <c r="E120" s="37" t="s">
        <v>1069</v>
      </c>
      <c r="F120" s="36">
        <v>147</v>
      </c>
      <c r="G120" s="36">
        <v>417</v>
      </c>
      <c r="H120" s="35" t="s">
        <v>1069</v>
      </c>
    </row>
    <row r="121" spans="1:8" s="185" customFormat="1" x14ac:dyDescent="0.35">
      <c r="A121" s="195" t="s">
        <v>1074</v>
      </c>
      <c r="B121" s="127">
        <v>43953</v>
      </c>
      <c r="C121" s="36">
        <v>183</v>
      </c>
      <c r="D121" s="36">
        <v>747</v>
      </c>
      <c r="E121" s="37" t="s">
        <v>1069</v>
      </c>
      <c r="F121" s="36">
        <v>91</v>
      </c>
      <c r="G121" s="36">
        <v>486</v>
      </c>
      <c r="H121" s="35" t="s">
        <v>1069</v>
      </c>
    </row>
    <row r="122" spans="1:8" s="185" customFormat="1" x14ac:dyDescent="0.35">
      <c r="A122" s="195" t="s">
        <v>1068</v>
      </c>
      <c r="B122" s="127">
        <v>43954</v>
      </c>
      <c r="C122" s="36">
        <v>626</v>
      </c>
      <c r="D122" s="36">
        <v>1979</v>
      </c>
      <c r="E122" s="37" t="s">
        <v>1069</v>
      </c>
      <c r="F122" s="36">
        <v>237</v>
      </c>
      <c r="G122" s="36">
        <v>914</v>
      </c>
      <c r="H122" s="35" t="s">
        <v>1069</v>
      </c>
    </row>
    <row r="123" spans="1:8" s="185" customFormat="1" x14ac:dyDescent="0.35">
      <c r="A123" s="195" t="s">
        <v>1070</v>
      </c>
      <c r="B123" s="127">
        <v>43954</v>
      </c>
      <c r="C123" s="36">
        <v>228</v>
      </c>
      <c r="D123" s="36">
        <v>1249</v>
      </c>
      <c r="E123" s="37" t="s">
        <v>1069</v>
      </c>
      <c r="F123" s="36">
        <v>164</v>
      </c>
      <c r="G123" s="36">
        <v>397</v>
      </c>
      <c r="H123" s="35" t="s">
        <v>1069</v>
      </c>
    </row>
    <row r="124" spans="1:8" s="185" customFormat="1" x14ac:dyDescent="0.35">
      <c r="A124" s="195" t="s">
        <v>1071</v>
      </c>
      <c r="B124" s="127">
        <v>43954</v>
      </c>
      <c r="C124" s="36">
        <v>147</v>
      </c>
      <c r="D124" s="36">
        <v>1115</v>
      </c>
      <c r="E124" s="37" t="s">
        <v>1069</v>
      </c>
      <c r="F124" s="36">
        <v>126</v>
      </c>
      <c r="G124" s="36">
        <v>667</v>
      </c>
      <c r="H124" s="35" t="s">
        <v>1069</v>
      </c>
    </row>
    <row r="125" spans="1:8" s="185" customFormat="1" x14ac:dyDescent="0.35">
      <c r="A125" s="195" t="s">
        <v>1072</v>
      </c>
      <c r="B125" s="127">
        <v>43954</v>
      </c>
      <c r="C125" s="36">
        <v>150</v>
      </c>
      <c r="D125" s="36">
        <v>809</v>
      </c>
      <c r="E125" s="37" t="s">
        <v>1069</v>
      </c>
      <c r="F125" s="36">
        <v>50</v>
      </c>
      <c r="G125" s="36">
        <v>294</v>
      </c>
      <c r="H125" s="35" t="s">
        <v>1069</v>
      </c>
    </row>
    <row r="126" spans="1:8" s="185" customFormat="1" x14ac:dyDescent="0.35">
      <c r="A126" s="195" t="s">
        <v>1073</v>
      </c>
      <c r="B126" s="127">
        <v>43954</v>
      </c>
      <c r="C126" s="36">
        <v>101</v>
      </c>
      <c r="D126" s="36">
        <v>784</v>
      </c>
      <c r="E126" s="37" t="s">
        <v>1069</v>
      </c>
      <c r="F126" s="36">
        <v>144</v>
      </c>
      <c r="G126" s="36">
        <v>466</v>
      </c>
      <c r="H126" s="35" t="s">
        <v>1069</v>
      </c>
    </row>
    <row r="127" spans="1:8" s="185" customFormat="1" x14ac:dyDescent="0.35">
      <c r="A127" s="195" t="s">
        <v>1074</v>
      </c>
      <c r="B127" s="127">
        <v>43954</v>
      </c>
      <c r="C127" s="36">
        <v>174</v>
      </c>
      <c r="D127" s="36">
        <v>762</v>
      </c>
      <c r="E127" s="37" t="s">
        <v>1069</v>
      </c>
      <c r="F127" s="36">
        <v>100</v>
      </c>
      <c r="G127" s="36">
        <v>471</v>
      </c>
      <c r="H127" s="35" t="s">
        <v>1069</v>
      </c>
    </row>
    <row r="128" spans="1:8" s="185" customFormat="1" x14ac:dyDescent="0.35">
      <c r="A128" s="195" t="s">
        <v>1068</v>
      </c>
      <c r="B128" s="127">
        <v>43955</v>
      </c>
      <c r="C128" s="36">
        <v>610</v>
      </c>
      <c r="D128" s="36">
        <v>1988</v>
      </c>
      <c r="E128" s="37" t="s">
        <v>1069</v>
      </c>
      <c r="F128" s="36">
        <v>248</v>
      </c>
      <c r="G128" s="36">
        <v>918</v>
      </c>
      <c r="H128" s="35" t="s">
        <v>1069</v>
      </c>
    </row>
    <row r="129" spans="1:8" s="185" customFormat="1" x14ac:dyDescent="0.35">
      <c r="A129" s="195" t="s">
        <v>1070</v>
      </c>
      <c r="B129" s="127">
        <v>43955</v>
      </c>
      <c r="C129" s="36">
        <v>241</v>
      </c>
      <c r="D129" s="36">
        <v>1329</v>
      </c>
      <c r="E129" s="37" t="s">
        <v>1069</v>
      </c>
      <c r="F129" s="36">
        <v>122</v>
      </c>
      <c r="G129" s="36">
        <v>315</v>
      </c>
      <c r="H129" s="35" t="s">
        <v>1069</v>
      </c>
    </row>
    <row r="130" spans="1:8" s="185" customFormat="1" x14ac:dyDescent="0.35">
      <c r="A130" s="195" t="s">
        <v>1071</v>
      </c>
      <c r="B130" s="127">
        <v>43955</v>
      </c>
      <c r="C130" s="36">
        <v>147</v>
      </c>
      <c r="D130" s="36">
        <v>1152</v>
      </c>
      <c r="E130" s="37" t="s">
        <v>1069</v>
      </c>
      <c r="F130" s="36">
        <v>124</v>
      </c>
      <c r="G130" s="36">
        <v>633</v>
      </c>
      <c r="H130" s="35" t="s">
        <v>1069</v>
      </c>
    </row>
    <row r="131" spans="1:8" s="185" customFormat="1" x14ac:dyDescent="0.35">
      <c r="A131" s="195" t="s">
        <v>1072</v>
      </c>
      <c r="B131" s="127">
        <v>43955</v>
      </c>
      <c r="C131" s="36">
        <v>139</v>
      </c>
      <c r="D131" s="36">
        <v>845</v>
      </c>
      <c r="E131" s="37" t="s">
        <v>1069</v>
      </c>
      <c r="F131" s="36">
        <v>55</v>
      </c>
      <c r="G131" s="36">
        <v>280</v>
      </c>
      <c r="H131" s="35" t="s">
        <v>1069</v>
      </c>
    </row>
    <row r="132" spans="1:8" s="185" customFormat="1" x14ac:dyDescent="0.35">
      <c r="A132" s="195" t="s">
        <v>1073</v>
      </c>
      <c r="B132" s="127">
        <v>43955</v>
      </c>
      <c r="C132" s="36">
        <v>106</v>
      </c>
      <c r="D132" s="36">
        <v>801</v>
      </c>
      <c r="E132" s="37" t="s">
        <v>1069</v>
      </c>
      <c r="F132" s="36">
        <v>139</v>
      </c>
      <c r="G132" s="36">
        <v>451</v>
      </c>
      <c r="H132" s="35" t="s">
        <v>1069</v>
      </c>
    </row>
    <row r="133" spans="1:8" s="185" customFormat="1" x14ac:dyDescent="0.35">
      <c r="A133" s="195" t="s">
        <v>1074</v>
      </c>
      <c r="B133" s="127">
        <v>43955</v>
      </c>
      <c r="C133" s="36">
        <v>186</v>
      </c>
      <c r="D133" s="36">
        <v>760</v>
      </c>
      <c r="E133" s="37" t="s">
        <v>1069</v>
      </c>
      <c r="F133" s="36">
        <v>80</v>
      </c>
      <c r="G133" s="36">
        <v>513</v>
      </c>
      <c r="H133" s="35" t="s">
        <v>1069</v>
      </c>
    </row>
    <row r="134" spans="1:8" s="185" customFormat="1" x14ac:dyDescent="0.35">
      <c r="A134" s="195" t="s">
        <v>1068</v>
      </c>
      <c r="B134" s="127">
        <v>43956</v>
      </c>
      <c r="C134" s="36">
        <v>604</v>
      </c>
      <c r="D134" s="36">
        <v>2061</v>
      </c>
      <c r="E134" s="37" t="s">
        <v>1069</v>
      </c>
      <c r="F134" s="36">
        <v>255</v>
      </c>
      <c r="G134" s="36">
        <v>863</v>
      </c>
      <c r="H134" s="35" t="s">
        <v>1069</v>
      </c>
    </row>
    <row r="135" spans="1:8" s="185" customFormat="1" x14ac:dyDescent="0.35">
      <c r="A135" s="195" t="s">
        <v>1070</v>
      </c>
      <c r="B135" s="127">
        <v>43956</v>
      </c>
      <c r="C135" s="36">
        <v>242</v>
      </c>
      <c r="D135" s="36">
        <v>1335</v>
      </c>
      <c r="E135" s="37" t="s">
        <v>1069</v>
      </c>
      <c r="F135" s="36">
        <v>117</v>
      </c>
      <c r="G135" s="36">
        <v>319</v>
      </c>
      <c r="H135" s="35" t="s">
        <v>1069</v>
      </c>
    </row>
    <row r="136" spans="1:8" s="185" customFormat="1" x14ac:dyDescent="0.35">
      <c r="A136" s="195" t="s">
        <v>1071</v>
      </c>
      <c r="B136" s="127">
        <v>43956</v>
      </c>
      <c r="C136" s="36">
        <v>156</v>
      </c>
      <c r="D136" s="36">
        <v>1215</v>
      </c>
      <c r="E136" s="37" t="s">
        <v>1069</v>
      </c>
      <c r="F136" s="36">
        <v>111</v>
      </c>
      <c r="G136" s="36">
        <v>576</v>
      </c>
      <c r="H136" s="35" t="s">
        <v>1069</v>
      </c>
    </row>
    <row r="137" spans="1:8" s="185" customFormat="1" x14ac:dyDescent="0.35">
      <c r="A137" s="195" t="s">
        <v>1072</v>
      </c>
      <c r="B137" s="127">
        <v>43956</v>
      </c>
      <c r="C137" s="36">
        <v>147</v>
      </c>
      <c r="D137" s="36">
        <v>848</v>
      </c>
      <c r="E137" s="37" t="s">
        <v>1069</v>
      </c>
      <c r="F137" s="36">
        <v>48</v>
      </c>
      <c r="G137" s="36">
        <v>276</v>
      </c>
      <c r="H137" s="35" t="s">
        <v>1069</v>
      </c>
    </row>
    <row r="138" spans="1:8" s="185" customFormat="1" x14ac:dyDescent="0.35">
      <c r="A138" s="195" t="s">
        <v>1073</v>
      </c>
      <c r="B138" s="127">
        <v>43956</v>
      </c>
      <c r="C138" s="36">
        <v>101</v>
      </c>
      <c r="D138" s="36">
        <v>814</v>
      </c>
      <c r="E138" s="37" t="s">
        <v>1069</v>
      </c>
      <c r="F138" s="36">
        <v>144</v>
      </c>
      <c r="G138" s="36">
        <v>438</v>
      </c>
      <c r="H138" s="35" t="s">
        <v>1069</v>
      </c>
    </row>
    <row r="139" spans="1:8" s="185" customFormat="1" x14ac:dyDescent="0.35">
      <c r="A139" s="195" t="s">
        <v>1074</v>
      </c>
      <c r="B139" s="127">
        <v>43956</v>
      </c>
      <c r="C139" s="36">
        <v>194</v>
      </c>
      <c r="D139" s="36">
        <v>782</v>
      </c>
      <c r="E139" s="37" t="s">
        <v>1069</v>
      </c>
      <c r="F139" s="36">
        <v>72</v>
      </c>
      <c r="G139" s="36">
        <v>491</v>
      </c>
      <c r="H139" s="35" t="s">
        <v>1069</v>
      </c>
    </row>
    <row r="140" spans="1:8" s="185" customFormat="1" x14ac:dyDescent="0.35">
      <c r="A140" s="195" t="s">
        <v>1068</v>
      </c>
      <c r="B140" s="127">
        <v>43957</v>
      </c>
      <c r="C140" s="36">
        <v>599</v>
      </c>
      <c r="D140" s="36">
        <v>2093</v>
      </c>
      <c r="E140" s="37" t="s">
        <v>1069</v>
      </c>
      <c r="F140" s="36">
        <v>203</v>
      </c>
      <c r="G140" s="36">
        <v>846</v>
      </c>
      <c r="H140" s="35" t="s">
        <v>1069</v>
      </c>
    </row>
    <row r="141" spans="1:8" s="185" customFormat="1" x14ac:dyDescent="0.35">
      <c r="A141" s="195" t="s">
        <v>1070</v>
      </c>
      <c r="B141" s="127">
        <v>43957</v>
      </c>
      <c r="C141" s="36">
        <v>235</v>
      </c>
      <c r="D141" s="36">
        <v>1345</v>
      </c>
      <c r="E141" s="37" t="s">
        <v>1069</v>
      </c>
      <c r="F141" s="36">
        <v>121</v>
      </c>
      <c r="G141" s="36">
        <v>322</v>
      </c>
      <c r="H141" s="35" t="s">
        <v>1069</v>
      </c>
    </row>
    <row r="142" spans="1:8" s="185" customFormat="1" x14ac:dyDescent="0.35">
      <c r="A142" s="195" t="s">
        <v>1071</v>
      </c>
      <c r="B142" s="127">
        <v>43957</v>
      </c>
      <c r="C142" s="36">
        <v>157</v>
      </c>
      <c r="D142" s="36">
        <v>1200</v>
      </c>
      <c r="E142" s="37" t="s">
        <v>1069</v>
      </c>
      <c r="F142" s="36">
        <v>69</v>
      </c>
      <c r="G142" s="36">
        <v>585</v>
      </c>
      <c r="H142" s="35" t="s">
        <v>1069</v>
      </c>
    </row>
    <row r="143" spans="1:8" s="185" customFormat="1" x14ac:dyDescent="0.35">
      <c r="A143" s="195" t="s">
        <v>1072</v>
      </c>
      <c r="B143" s="127">
        <v>43957</v>
      </c>
      <c r="C143" s="36">
        <v>142</v>
      </c>
      <c r="D143" s="36">
        <v>845</v>
      </c>
      <c r="E143" s="37" t="s">
        <v>1069</v>
      </c>
      <c r="F143" s="36">
        <v>48</v>
      </c>
      <c r="G143" s="36">
        <v>278</v>
      </c>
      <c r="H143" s="35" t="s">
        <v>1069</v>
      </c>
    </row>
    <row r="144" spans="1:8" s="185" customFormat="1" x14ac:dyDescent="0.35">
      <c r="A144" s="195" t="s">
        <v>1073</v>
      </c>
      <c r="B144" s="127">
        <v>43957</v>
      </c>
      <c r="C144" s="36">
        <v>95</v>
      </c>
      <c r="D144" s="36">
        <v>783</v>
      </c>
      <c r="E144" s="37" t="s">
        <v>1069</v>
      </c>
      <c r="F144" s="36">
        <v>151</v>
      </c>
      <c r="G144" s="36">
        <v>466</v>
      </c>
      <c r="H144" s="35" t="s">
        <v>1069</v>
      </c>
    </row>
    <row r="145" spans="1:8" s="185" customFormat="1" x14ac:dyDescent="0.35">
      <c r="A145" s="195" t="s">
        <v>1074</v>
      </c>
      <c r="B145" s="127">
        <v>43957</v>
      </c>
      <c r="C145" s="36">
        <v>195</v>
      </c>
      <c r="D145" s="36">
        <v>766</v>
      </c>
      <c r="E145" s="37" t="s">
        <v>1069</v>
      </c>
      <c r="F145" s="36">
        <v>75</v>
      </c>
      <c r="G145" s="36">
        <v>510</v>
      </c>
      <c r="H145" s="35" t="s">
        <v>1069</v>
      </c>
    </row>
    <row r="146" spans="1:8" s="185" customFormat="1" x14ac:dyDescent="0.35">
      <c r="A146" s="195" t="s">
        <v>1068</v>
      </c>
      <c r="B146" s="127">
        <v>43958</v>
      </c>
      <c r="C146" s="36">
        <v>591</v>
      </c>
      <c r="D146" s="36">
        <v>2026</v>
      </c>
      <c r="E146" s="37" t="s">
        <v>1069</v>
      </c>
      <c r="F146" s="36">
        <v>205</v>
      </c>
      <c r="G146" s="36">
        <v>915</v>
      </c>
      <c r="H146" s="35" t="s">
        <v>1069</v>
      </c>
    </row>
    <row r="147" spans="1:8" s="185" customFormat="1" x14ac:dyDescent="0.35">
      <c r="A147" s="195" t="s">
        <v>1070</v>
      </c>
      <c r="B147" s="127">
        <v>43958</v>
      </c>
      <c r="C147" s="36">
        <v>206</v>
      </c>
      <c r="D147" s="36">
        <v>1301</v>
      </c>
      <c r="E147" s="37" t="s">
        <v>1069</v>
      </c>
      <c r="F147" s="36">
        <v>147</v>
      </c>
      <c r="G147" s="36">
        <v>337</v>
      </c>
      <c r="H147" s="35" t="s">
        <v>1069</v>
      </c>
    </row>
    <row r="148" spans="1:8" s="185" customFormat="1" x14ac:dyDescent="0.35">
      <c r="A148" s="195" t="s">
        <v>1071</v>
      </c>
      <c r="B148" s="127">
        <v>43958</v>
      </c>
      <c r="C148" s="36">
        <v>139</v>
      </c>
      <c r="D148" s="36">
        <v>1202</v>
      </c>
      <c r="E148" s="37" t="s">
        <v>1069</v>
      </c>
      <c r="F148" s="36">
        <v>83</v>
      </c>
      <c r="G148" s="36">
        <v>517</v>
      </c>
      <c r="H148" s="35" t="s">
        <v>1069</v>
      </c>
    </row>
    <row r="149" spans="1:8" s="185" customFormat="1" x14ac:dyDescent="0.35">
      <c r="A149" s="195" t="s">
        <v>1072</v>
      </c>
      <c r="B149" s="127">
        <v>43958</v>
      </c>
      <c r="C149" s="36">
        <v>142</v>
      </c>
      <c r="D149" s="36">
        <v>818</v>
      </c>
      <c r="E149" s="37" t="s">
        <v>1069</v>
      </c>
      <c r="F149" s="36">
        <v>58</v>
      </c>
      <c r="G149" s="36">
        <v>311</v>
      </c>
      <c r="H149" s="35" t="s">
        <v>1069</v>
      </c>
    </row>
    <row r="150" spans="1:8" s="185" customFormat="1" x14ac:dyDescent="0.35">
      <c r="A150" s="195" t="s">
        <v>1073</v>
      </c>
      <c r="B150" s="127">
        <v>43958</v>
      </c>
      <c r="C150" s="36">
        <v>85</v>
      </c>
      <c r="D150" s="36">
        <v>747</v>
      </c>
      <c r="E150" s="37" t="s">
        <v>1069</v>
      </c>
      <c r="F150" s="36">
        <v>160</v>
      </c>
      <c r="G150" s="36">
        <v>491</v>
      </c>
      <c r="H150" s="35" t="s">
        <v>1069</v>
      </c>
    </row>
    <row r="151" spans="1:8" s="185" customFormat="1" x14ac:dyDescent="0.35">
      <c r="A151" s="195" t="s">
        <v>1074</v>
      </c>
      <c r="B151" s="127">
        <v>43958</v>
      </c>
      <c r="C151" s="36">
        <v>197</v>
      </c>
      <c r="D151" s="36">
        <v>772</v>
      </c>
      <c r="E151" s="37" t="s">
        <v>1069</v>
      </c>
      <c r="F151" s="36">
        <v>77</v>
      </c>
      <c r="G151" s="36">
        <v>508</v>
      </c>
      <c r="H151" s="35" t="s">
        <v>1069</v>
      </c>
    </row>
    <row r="152" spans="1:8" s="185" customFormat="1" x14ac:dyDescent="0.35">
      <c r="A152" s="195" t="s">
        <v>1068</v>
      </c>
      <c r="B152" s="127">
        <v>43959</v>
      </c>
      <c r="C152" s="36">
        <v>577</v>
      </c>
      <c r="D152" s="36">
        <v>2007</v>
      </c>
      <c r="E152" s="37" t="s">
        <v>1069</v>
      </c>
      <c r="F152" s="36">
        <v>221</v>
      </c>
      <c r="G152" s="36">
        <v>930</v>
      </c>
      <c r="H152" s="35" t="s">
        <v>1069</v>
      </c>
    </row>
    <row r="153" spans="1:8" s="185" customFormat="1" x14ac:dyDescent="0.35">
      <c r="A153" s="195" t="s">
        <v>1070</v>
      </c>
      <c r="B153" s="127">
        <v>43959</v>
      </c>
      <c r="C153" s="36">
        <v>221</v>
      </c>
      <c r="D153" s="36">
        <v>1324</v>
      </c>
      <c r="E153" s="37" t="s">
        <v>1069</v>
      </c>
      <c r="F153" s="36">
        <v>133</v>
      </c>
      <c r="G153" s="36">
        <v>343</v>
      </c>
      <c r="H153" s="35" t="s">
        <v>1069</v>
      </c>
    </row>
    <row r="154" spans="1:8" s="185" customFormat="1" x14ac:dyDescent="0.35">
      <c r="A154" s="195" t="s">
        <v>1071</v>
      </c>
      <c r="B154" s="127">
        <v>43959</v>
      </c>
      <c r="C154" s="36">
        <v>147</v>
      </c>
      <c r="D154" s="36">
        <v>1180</v>
      </c>
      <c r="E154" s="37" t="s">
        <v>1069</v>
      </c>
      <c r="F154" s="36">
        <v>73</v>
      </c>
      <c r="G154" s="36">
        <v>550</v>
      </c>
      <c r="H154" s="35" t="s">
        <v>1069</v>
      </c>
    </row>
    <row r="155" spans="1:8" s="185" customFormat="1" x14ac:dyDescent="0.35">
      <c r="A155" s="195" t="s">
        <v>1072</v>
      </c>
      <c r="B155" s="127">
        <v>43959</v>
      </c>
      <c r="C155" s="36">
        <v>139</v>
      </c>
      <c r="D155" s="36">
        <v>818</v>
      </c>
      <c r="E155" s="37" t="s">
        <v>1069</v>
      </c>
      <c r="F155" s="36">
        <v>56</v>
      </c>
      <c r="G155" s="36">
        <v>309</v>
      </c>
      <c r="H155" s="35" t="s">
        <v>1069</v>
      </c>
    </row>
    <row r="156" spans="1:8" s="185" customFormat="1" x14ac:dyDescent="0.35">
      <c r="A156" s="195" t="s">
        <v>1073</v>
      </c>
      <c r="B156" s="127">
        <v>43959</v>
      </c>
      <c r="C156" s="36">
        <v>87</v>
      </c>
      <c r="D156" s="36">
        <v>803</v>
      </c>
      <c r="E156" s="37" t="s">
        <v>1069</v>
      </c>
      <c r="F156" s="36">
        <v>158</v>
      </c>
      <c r="G156" s="36">
        <v>437</v>
      </c>
      <c r="H156" s="35" t="s">
        <v>1069</v>
      </c>
    </row>
    <row r="157" spans="1:8" s="185" customFormat="1" x14ac:dyDescent="0.35">
      <c r="A157" s="195" t="s">
        <v>1074</v>
      </c>
      <c r="B157" s="127">
        <v>43959</v>
      </c>
      <c r="C157" s="36">
        <v>181</v>
      </c>
      <c r="D157" s="36">
        <v>764</v>
      </c>
      <c r="E157" s="37" t="s">
        <v>1069</v>
      </c>
      <c r="F157" s="36">
        <v>93</v>
      </c>
      <c r="G157" s="36">
        <v>501</v>
      </c>
      <c r="H157" s="35" t="s">
        <v>1069</v>
      </c>
    </row>
    <row r="158" spans="1:8" s="185" customFormat="1" x14ac:dyDescent="0.35">
      <c r="A158" s="195" t="s">
        <v>1068</v>
      </c>
      <c r="B158" s="127">
        <v>43960</v>
      </c>
      <c r="C158" s="36">
        <v>575</v>
      </c>
      <c r="D158" s="36">
        <v>1913</v>
      </c>
      <c r="E158" s="37" t="s">
        <v>1069</v>
      </c>
      <c r="F158" s="36">
        <v>215</v>
      </c>
      <c r="G158" s="36">
        <v>1036</v>
      </c>
      <c r="H158" s="35" t="s">
        <v>1069</v>
      </c>
    </row>
    <row r="159" spans="1:8" s="185" customFormat="1" x14ac:dyDescent="0.35">
      <c r="A159" s="195" t="s">
        <v>1070</v>
      </c>
      <c r="B159" s="127">
        <v>43960</v>
      </c>
      <c r="C159" s="36">
        <v>216</v>
      </c>
      <c r="D159" s="36">
        <v>1279</v>
      </c>
      <c r="E159" s="37" t="s">
        <v>1069</v>
      </c>
      <c r="F159" s="36">
        <v>136</v>
      </c>
      <c r="G159" s="36">
        <v>369</v>
      </c>
      <c r="H159" s="35" t="s">
        <v>1069</v>
      </c>
    </row>
    <row r="160" spans="1:8" s="185" customFormat="1" x14ac:dyDescent="0.35">
      <c r="A160" s="195" t="s">
        <v>1071</v>
      </c>
      <c r="B160" s="127">
        <v>43960</v>
      </c>
      <c r="C160" s="36">
        <v>133</v>
      </c>
      <c r="D160" s="36">
        <v>1181</v>
      </c>
      <c r="E160" s="37" t="s">
        <v>1069</v>
      </c>
      <c r="F160" s="36">
        <v>98</v>
      </c>
      <c r="G160" s="36">
        <v>543</v>
      </c>
      <c r="H160" s="35" t="s">
        <v>1069</v>
      </c>
    </row>
    <row r="161" spans="1:8" s="185" customFormat="1" x14ac:dyDescent="0.35">
      <c r="A161" s="195" t="s">
        <v>1072</v>
      </c>
      <c r="B161" s="127">
        <v>43960</v>
      </c>
      <c r="C161" s="36">
        <v>134</v>
      </c>
      <c r="D161" s="36">
        <v>786</v>
      </c>
      <c r="E161" s="37" t="s">
        <v>1069</v>
      </c>
      <c r="F161" s="36">
        <v>62</v>
      </c>
      <c r="G161" s="36">
        <v>327</v>
      </c>
      <c r="H161" s="35" t="s">
        <v>1069</v>
      </c>
    </row>
    <row r="162" spans="1:8" s="185" customFormat="1" x14ac:dyDescent="0.35">
      <c r="A162" s="195" t="s">
        <v>1073</v>
      </c>
      <c r="B162" s="127">
        <v>43960</v>
      </c>
      <c r="C162" s="36">
        <v>93</v>
      </c>
      <c r="D162" s="36">
        <v>764</v>
      </c>
      <c r="E162" s="37" t="s">
        <v>1069</v>
      </c>
      <c r="F162" s="36">
        <v>152</v>
      </c>
      <c r="G162" s="36">
        <v>476</v>
      </c>
      <c r="H162" s="35" t="s">
        <v>1069</v>
      </c>
    </row>
    <row r="163" spans="1:8" s="185" customFormat="1" x14ac:dyDescent="0.35">
      <c r="A163" s="195" t="s">
        <v>1074</v>
      </c>
      <c r="B163" s="127">
        <v>43960</v>
      </c>
      <c r="C163" s="36">
        <v>183</v>
      </c>
      <c r="D163" s="36">
        <v>756</v>
      </c>
      <c r="E163" s="37" t="s">
        <v>1069</v>
      </c>
      <c r="F163" s="36">
        <v>88</v>
      </c>
      <c r="G163" s="36">
        <v>448</v>
      </c>
      <c r="H163" s="35" t="s">
        <v>1069</v>
      </c>
    </row>
    <row r="164" spans="1:8" s="185" customFormat="1" x14ac:dyDescent="0.35">
      <c r="A164" s="195" t="s">
        <v>1068</v>
      </c>
      <c r="B164" s="127">
        <v>43961</v>
      </c>
      <c r="C164" s="36">
        <v>562</v>
      </c>
      <c r="D164" s="36">
        <v>1904</v>
      </c>
      <c r="E164" s="37" t="s">
        <v>1069</v>
      </c>
      <c r="F164" s="36">
        <v>229</v>
      </c>
      <c r="G164" s="36">
        <v>1015</v>
      </c>
      <c r="H164" s="35" t="s">
        <v>1069</v>
      </c>
    </row>
    <row r="165" spans="1:8" s="185" customFormat="1" x14ac:dyDescent="0.35">
      <c r="A165" s="195" t="s">
        <v>1070</v>
      </c>
      <c r="B165" s="127">
        <v>43961</v>
      </c>
      <c r="C165" s="36">
        <v>223</v>
      </c>
      <c r="D165" s="36">
        <v>1268</v>
      </c>
      <c r="E165" s="37" t="s">
        <v>1069</v>
      </c>
      <c r="F165" s="36">
        <v>127</v>
      </c>
      <c r="G165" s="36">
        <v>380</v>
      </c>
      <c r="H165" s="35" t="s">
        <v>1069</v>
      </c>
    </row>
    <row r="166" spans="1:8" s="185" customFormat="1" x14ac:dyDescent="0.35">
      <c r="A166" s="195" t="s">
        <v>1071</v>
      </c>
      <c r="B166" s="127">
        <v>43961</v>
      </c>
      <c r="C166" s="36">
        <v>136</v>
      </c>
      <c r="D166" s="36">
        <v>1165</v>
      </c>
      <c r="E166" s="37" t="s">
        <v>1069</v>
      </c>
      <c r="F166" s="36">
        <v>81</v>
      </c>
      <c r="G166" s="36">
        <v>569</v>
      </c>
      <c r="H166" s="35" t="s">
        <v>1069</v>
      </c>
    </row>
    <row r="167" spans="1:8" s="185" customFormat="1" x14ac:dyDescent="0.35">
      <c r="A167" s="195" t="s">
        <v>1072</v>
      </c>
      <c r="B167" s="127">
        <v>43961</v>
      </c>
      <c r="C167" s="36">
        <v>130</v>
      </c>
      <c r="D167" s="36">
        <v>781</v>
      </c>
      <c r="E167" s="37" t="s">
        <v>1069</v>
      </c>
      <c r="F167" s="36">
        <v>65</v>
      </c>
      <c r="G167" s="36">
        <v>335</v>
      </c>
      <c r="H167" s="35" t="s">
        <v>1069</v>
      </c>
    </row>
    <row r="168" spans="1:8" s="185" customFormat="1" x14ac:dyDescent="0.35">
      <c r="A168" s="195" t="s">
        <v>1073</v>
      </c>
      <c r="B168" s="127">
        <v>43961</v>
      </c>
      <c r="C168" s="36">
        <v>86</v>
      </c>
      <c r="D168" s="36">
        <v>768</v>
      </c>
      <c r="E168" s="37" t="s">
        <v>1069</v>
      </c>
      <c r="F168" s="36">
        <v>159</v>
      </c>
      <c r="G168" s="36">
        <v>472</v>
      </c>
      <c r="H168" s="35" t="s">
        <v>1069</v>
      </c>
    </row>
    <row r="169" spans="1:8" s="185" customFormat="1" x14ac:dyDescent="0.35">
      <c r="A169" s="195" t="s">
        <v>1074</v>
      </c>
      <c r="B169" s="127">
        <v>43961</v>
      </c>
      <c r="C169" s="36">
        <v>187</v>
      </c>
      <c r="D169" s="36">
        <v>738</v>
      </c>
      <c r="E169" s="37" t="s">
        <v>1069</v>
      </c>
      <c r="F169" s="36">
        <v>85</v>
      </c>
      <c r="G169" s="36">
        <v>458</v>
      </c>
      <c r="H169" s="35" t="s">
        <v>1069</v>
      </c>
    </row>
    <row r="170" spans="1:8" s="185" customFormat="1" x14ac:dyDescent="0.35">
      <c r="A170" s="195" t="s">
        <v>1068</v>
      </c>
      <c r="B170" s="127">
        <v>43962</v>
      </c>
      <c r="C170" s="36">
        <v>562</v>
      </c>
      <c r="D170" s="36">
        <v>1922</v>
      </c>
      <c r="E170" s="37" t="s">
        <v>1069</v>
      </c>
      <c r="F170" s="36">
        <v>208</v>
      </c>
      <c r="G170" s="36">
        <v>997</v>
      </c>
      <c r="H170" s="35" t="s">
        <v>1069</v>
      </c>
    </row>
    <row r="171" spans="1:8" s="185" customFormat="1" x14ac:dyDescent="0.35">
      <c r="A171" s="195" t="s">
        <v>1070</v>
      </c>
      <c r="B171" s="127">
        <v>43962</v>
      </c>
      <c r="C171" s="36">
        <v>211</v>
      </c>
      <c r="D171" s="36">
        <v>1300</v>
      </c>
      <c r="E171" s="37" t="s">
        <v>1069</v>
      </c>
      <c r="F171" s="36">
        <v>137</v>
      </c>
      <c r="G171" s="36">
        <v>355</v>
      </c>
      <c r="H171" s="35" t="s">
        <v>1069</v>
      </c>
    </row>
    <row r="172" spans="1:8" s="185" customFormat="1" x14ac:dyDescent="0.35">
      <c r="A172" s="195" t="s">
        <v>1071</v>
      </c>
      <c r="B172" s="127">
        <v>43962</v>
      </c>
      <c r="C172" s="36">
        <v>136</v>
      </c>
      <c r="D172" s="36">
        <v>1176</v>
      </c>
      <c r="E172" s="37" t="s">
        <v>1069</v>
      </c>
      <c r="F172" s="36">
        <v>93</v>
      </c>
      <c r="G172" s="36">
        <v>574</v>
      </c>
      <c r="H172" s="35" t="s">
        <v>1069</v>
      </c>
    </row>
    <row r="173" spans="1:8" s="185" customFormat="1" x14ac:dyDescent="0.35">
      <c r="A173" s="195" t="s">
        <v>1072</v>
      </c>
      <c r="B173" s="127">
        <v>43962</v>
      </c>
      <c r="C173" s="36">
        <v>126</v>
      </c>
      <c r="D173" s="36">
        <v>790</v>
      </c>
      <c r="E173" s="37" t="s">
        <v>1069</v>
      </c>
      <c r="F173" s="36">
        <v>70</v>
      </c>
      <c r="G173" s="36">
        <v>339</v>
      </c>
      <c r="H173" s="35" t="s">
        <v>1069</v>
      </c>
    </row>
    <row r="174" spans="1:8" s="185" customFormat="1" x14ac:dyDescent="0.35">
      <c r="A174" s="195" t="s">
        <v>1073</v>
      </c>
      <c r="B174" s="127">
        <v>43962</v>
      </c>
      <c r="C174" s="36">
        <v>102</v>
      </c>
      <c r="D174" s="36">
        <v>778</v>
      </c>
      <c r="E174" s="37" t="s">
        <v>1069</v>
      </c>
      <c r="F174" s="36">
        <v>143</v>
      </c>
      <c r="G174" s="36">
        <v>461</v>
      </c>
      <c r="H174" s="35" t="s">
        <v>1069</v>
      </c>
    </row>
    <row r="175" spans="1:8" s="185" customFormat="1" x14ac:dyDescent="0.35">
      <c r="A175" s="195" t="s">
        <v>1074</v>
      </c>
      <c r="B175" s="127">
        <v>43962</v>
      </c>
      <c r="C175" s="36">
        <v>180</v>
      </c>
      <c r="D175" s="36">
        <v>743</v>
      </c>
      <c r="E175" s="37" t="s">
        <v>1069</v>
      </c>
      <c r="F175" s="36">
        <v>81</v>
      </c>
      <c r="G175" s="36">
        <v>485</v>
      </c>
      <c r="H175" s="35" t="s">
        <v>1069</v>
      </c>
    </row>
    <row r="176" spans="1:8" s="185" customFormat="1" x14ac:dyDescent="0.35">
      <c r="A176" s="195" t="s">
        <v>1068</v>
      </c>
      <c r="B176" s="127">
        <v>43963</v>
      </c>
      <c r="C176" s="36">
        <v>555</v>
      </c>
      <c r="D176" s="36">
        <v>1951</v>
      </c>
      <c r="E176" s="37" t="s">
        <v>1069</v>
      </c>
      <c r="F176" s="36">
        <v>207</v>
      </c>
      <c r="G176" s="36">
        <v>956</v>
      </c>
      <c r="H176" s="35" t="s">
        <v>1069</v>
      </c>
    </row>
    <row r="177" spans="1:8" s="185" customFormat="1" x14ac:dyDescent="0.35">
      <c r="A177" s="195" t="s">
        <v>1070</v>
      </c>
      <c r="B177" s="127">
        <v>43963</v>
      </c>
      <c r="C177" s="36">
        <v>211</v>
      </c>
      <c r="D177" s="36">
        <v>1315</v>
      </c>
      <c r="E177" s="37" t="s">
        <v>1069</v>
      </c>
      <c r="F177" s="36">
        <v>138</v>
      </c>
      <c r="G177" s="36">
        <v>317</v>
      </c>
      <c r="H177" s="35" t="s">
        <v>1069</v>
      </c>
    </row>
    <row r="178" spans="1:8" s="185" customFormat="1" x14ac:dyDescent="0.35">
      <c r="A178" s="195" t="s">
        <v>1071</v>
      </c>
      <c r="B178" s="127">
        <v>43963</v>
      </c>
      <c r="C178" s="36">
        <v>149</v>
      </c>
      <c r="D178" s="36">
        <v>1214</v>
      </c>
      <c r="E178" s="37" t="s">
        <v>1069</v>
      </c>
      <c r="F178" s="36">
        <v>80</v>
      </c>
      <c r="G178" s="36">
        <v>541</v>
      </c>
      <c r="H178" s="35" t="s">
        <v>1069</v>
      </c>
    </row>
    <row r="179" spans="1:8" s="185" customFormat="1" x14ac:dyDescent="0.35">
      <c r="A179" s="195" t="s">
        <v>1072</v>
      </c>
      <c r="B179" s="127">
        <v>43963</v>
      </c>
      <c r="C179" s="36">
        <v>133</v>
      </c>
      <c r="D179" s="36">
        <v>801</v>
      </c>
      <c r="E179" s="37" t="s">
        <v>1069</v>
      </c>
      <c r="F179" s="36">
        <v>61</v>
      </c>
      <c r="G179" s="36">
        <v>322</v>
      </c>
      <c r="H179" s="35" t="s">
        <v>1069</v>
      </c>
    </row>
    <row r="180" spans="1:8" s="185" customFormat="1" x14ac:dyDescent="0.35">
      <c r="A180" s="195" t="s">
        <v>1073</v>
      </c>
      <c r="B180" s="127">
        <v>43963</v>
      </c>
      <c r="C180" s="36">
        <v>93</v>
      </c>
      <c r="D180" s="36">
        <v>809</v>
      </c>
      <c r="E180" s="37" t="s">
        <v>1069</v>
      </c>
      <c r="F180" s="36">
        <v>152</v>
      </c>
      <c r="G180" s="36">
        <v>428</v>
      </c>
      <c r="H180" s="35" t="s">
        <v>1069</v>
      </c>
    </row>
    <row r="181" spans="1:8" s="185" customFormat="1" x14ac:dyDescent="0.35">
      <c r="A181" s="195" t="s">
        <v>1074</v>
      </c>
      <c r="B181" s="127">
        <v>43963</v>
      </c>
      <c r="C181" s="36">
        <v>187</v>
      </c>
      <c r="D181" s="36">
        <v>772</v>
      </c>
      <c r="E181" s="37" t="s">
        <v>1069</v>
      </c>
      <c r="F181" s="36">
        <v>83</v>
      </c>
      <c r="G181" s="36">
        <v>495</v>
      </c>
      <c r="H181" s="35" t="s">
        <v>1069</v>
      </c>
    </row>
    <row r="182" spans="1:8" s="185" customFormat="1" x14ac:dyDescent="0.35">
      <c r="A182" s="195" t="s">
        <v>1068</v>
      </c>
      <c r="B182" s="127">
        <v>43964</v>
      </c>
      <c r="C182" s="36">
        <v>541</v>
      </c>
      <c r="D182" s="36">
        <v>2000</v>
      </c>
      <c r="E182" s="37" t="s">
        <v>1069</v>
      </c>
      <c r="F182" s="36">
        <v>218</v>
      </c>
      <c r="G182" s="36">
        <v>904</v>
      </c>
      <c r="H182" s="35" t="s">
        <v>1069</v>
      </c>
    </row>
    <row r="183" spans="1:8" s="185" customFormat="1" x14ac:dyDescent="0.35">
      <c r="A183" s="195" t="s">
        <v>1070</v>
      </c>
      <c r="B183" s="127">
        <v>43964</v>
      </c>
      <c r="C183" s="36">
        <v>209</v>
      </c>
      <c r="D183" s="36">
        <v>1255</v>
      </c>
      <c r="E183" s="37" t="s">
        <v>1069</v>
      </c>
      <c r="F183" s="36">
        <v>143</v>
      </c>
      <c r="G183" s="36">
        <v>346</v>
      </c>
      <c r="H183" s="35" t="s">
        <v>1069</v>
      </c>
    </row>
    <row r="184" spans="1:8" s="185" customFormat="1" x14ac:dyDescent="0.35">
      <c r="A184" s="195" t="s">
        <v>1071</v>
      </c>
      <c r="B184" s="127">
        <v>43964</v>
      </c>
      <c r="C184" s="36">
        <v>153</v>
      </c>
      <c r="D184" s="36">
        <v>1178</v>
      </c>
      <c r="E184" s="37" t="s">
        <v>1069</v>
      </c>
      <c r="F184" s="36">
        <v>79</v>
      </c>
      <c r="G184" s="36">
        <v>578</v>
      </c>
      <c r="H184" s="35" t="s">
        <v>1069</v>
      </c>
    </row>
    <row r="185" spans="1:8" s="185" customFormat="1" x14ac:dyDescent="0.35">
      <c r="A185" s="195" t="s">
        <v>1072</v>
      </c>
      <c r="B185" s="127">
        <v>43964</v>
      </c>
      <c r="C185" s="36">
        <v>128</v>
      </c>
      <c r="D185" s="36">
        <v>787</v>
      </c>
      <c r="E185" s="37" t="s">
        <v>1069</v>
      </c>
      <c r="F185" s="36">
        <v>69</v>
      </c>
      <c r="G185" s="36">
        <v>334</v>
      </c>
      <c r="H185" s="35" t="s">
        <v>1069</v>
      </c>
    </row>
    <row r="186" spans="1:8" s="185" customFormat="1" x14ac:dyDescent="0.35">
      <c r="A186" s="195" t="s">
        <v>1073</v>
      </c>
      <c r="B186" s="127">
        <v>43964</v>
      </c>
      <c r="C186" s="36">
        <v>93</v>
      </c>
      <c r="D186" s="36">
        <v>808</v>
      </c>
      <c r="E186" s="37" t="s">
        <v>1069</v>
      </c>
      <c r="F186" s="36">
        <v>152</v>
      </c>
      <c r="G186" s="36">
        <v>430</v>
      </c>
      <c r="H186" s="35" t="s">
        <v>1069</v>
      </c>
    </row>
    <row r="187" spans="1:8" s="185" customFormat="1" x14ac:dyDescent="0.35">
      <c r="A187" s="195" t="s">
        <v>1074</v>
      </c>
      <c r="B187" s="127">
        <v>43964</v>
      </c>
      <c r="C187" s="36">
        <v>186</v>
      </c>
      <c r="D187" s="36">
        <v>777</v>
      </c>
      <c r="E187" s="37" t="s">
        <v>1069</v>
      </c>
      <c r="F187" s="36">
        <v>84</v>
      </c>
      <c r="G187" s="36">
        <v>453</v>
      </c>
      <c r="H187" s="35" t="s">
        <v>1069</v>
      </c>
    </row>
    <row r="188" spans="1:8" s="185" customFormat="1" x14ac:dyDescent="0.35">
      <c r="A188" s="195" t="s">
        <v>1068</v>
      </c>
      <c r="B188" s="127">
        <v>43965</v>
      </c>
      <c r="C188" s="36">
        <v>551</v>
      </c>
      <c r="D188" s="36">
        <v>2024</v>
      </c>
      <c r="E188" s="37" t="s">
        <v>1069</v>
      </c>
      <c r="F188" s="36">
        <v>211</v>
      </c>
      <c r="G188" s="36">
        <v>889</v>
      </c>
      <c r="H188" s="35" t="s">
        <v>1069</v>
      </c>
    </row>
    <row r="189" spans="1:8" s="185" customFormat="1" x14ac:dyDescent="0.35">
      <c r="A189" s="195" t="s">
        <v>1070</v>
      </c>
      <c r="B189" s="127">
        <v>43965</v>
      </c>
      <c r="C189" s="36">
        <v>205</v>
      </c>
      <c r="D189" s="36">
        <v>1232</v>
      </c>
      <c r="E189" s="37" t="s">
        <v>1069</v>
      </c>
      <c r="F189" s="36">
        <v>136</v>
      </c>
      <c r="G189" s="36">
        <v>385</v>
      </c>
      <c r="H189" s="35" t="s">
        <v>1069</v>
      </c>
    </row>
    <row r="190" spans="1:8" s="185" customFormat="1" x14ac:dyDescent="0.35">
      <c r="A190" s="195" t="s">
        <v>1071</v>
      </c>
      <c r="B190" s="127">
        <v>43965</v>
      </c>
      <c r="C190" s="36">
        <v>144</v>
      </c>
      <c r="D190" s="36">
        <v>1157</v>
      </c>
      <c r="E190" s="37" t="s">
        <v>1069</v>
      </c>
      <c r="F190" s="36">
        <v>87</v>
      </c>
      <c r="G190" s="36">
        <v>579</v>
      </c>
      <c r="H190" s="35" t="s">
        <v>1069</v>
      </c>
    </row>
    <row r="191" spans="1:8" s="185" customFormat="1" x14ac:dyDescent="0.35">
      <c r="A191" s="195" t="s">
        <v>1072</v>
      </c>
      <c r="B191" s="127">
        <v>43965</v>
      </c>
      <c r="C191" s="36">
        <v>128</v>
      </c>
      <c r="D191" s="36">
        <v>794</v>
      </c>
      <c r="E191" s="37" t="s">
        <v>1069</v>
      </c>
      <c r="F191" s="36">
        <v>67</v>
      </c>
      <c r="G191" s="36">
        <v>337</v>
      </c>
      <c r="H191" s="35" t="s">
        <v>1069</v>
      </c>
    </row>
    <row r="192" spans="1:8" s="185" customFormat="1" x14ac:dyDescent="0.35">
      <c r="A192" s="195" t="s">
        <v>1073</v>
      </c>
      <c r="B192" s="127">
        <v>43965</v>
      </c>
      <c r="C192" s="36">
        <v>85</v>
      </c>
      <c r="D192" s="36">
        <v>841</v>
      </c>
      <c r="E192" s="37" t="s">
        <v>1069</v>
      </c>
      <c r="F192" s="36">
        <v>160</v>
      </c>
      <c r="G192" s="36">
        <v>398</v>
      </c>
      <c r="H192" s="35" t="s">
        <v>1069</v>
      </c>
    </row>
    <row r="193" spans="1:8" s="185" customFormat="1" x14ac:dyDescent="0.35">
      <c r="A193" s="195" t="s">
        <v>1074</v>
      </c>
      <c r="B193" s="127">
        <v>43965</v>
      </c>
      <c r="C193" s="36">
        <v>178</v>
      </c>
      <c r="D193" s="36">
        <v>800</v>
      </c>
      <c r="E193" s="37" t="s">
        <v>1069</v>
      </c>
      <c r="F193" s="36">
        <v>93</v>
      </c>
      <c r="G193" s="36">
        <v>430</v>
      </c>
      <c r="H193" s="35" t="s">
        <v>1069</v>
      </c>
    </row>
    <row r="194" spans="1:8" s="185" customFormat="1" x14ac:dyDescent="0.35">
      <c r="A194" s="195" t="s">
        <v>1068</v>
      </c>
      <c r="B194" s="127">
        <v>43966</v>
      </c>
      <c r="C194" s="36">
        <v>540</v>
      </c>
      <c r="D194" s="36">
        <v>2055</v>
      </c>
      <c r="E194" s="37" t="s">
        <v>1069</v>
      </c>
      <c r="F194" s="36">
        <v>205</v>
      </c>
      <c r="G194" s="36">
        <v>871</v>
      </c>
      <c r="H194" s="35" t="s">
        <v>1069</v>
      </c>
    </row>
    <row r="195" spans="1:8" s="185" customFormat="1" x14ac:dyDescent="0.35">
      <c r="A195" s="195" t="s">
        <v>1070</v>
      </c>
      <c r="B195" s="127">
        <v>43966</v>
      </c>
      <c r="C195" s="36">
        <v>207</v>
      </c>
      <c r="D195" s="36">
        <v>1204</v>
      </c>
      <c r="E195" s="37" t="s">
        <v>1069</v>
      </c>
      <c r="F195" s="36">
        <v>141</v>
      </c>
      <c r="G195" s="36">
        <v>384</v>
      </c>
      <c r="H195" s="35" t="s">
        <v>1069</v>
      </c>
    </row>
    <row r="196" spans="1:8" s="185" customFormat="1" x14ac:dyDescent="0.35">
      <c r="A196" s="195" t="s">
        <v>1071</v>
      </c>
      <c r="B196" s="127">
        <v>43966</v>
      </c>
      <c r="C196" s="36">
        <v>152</v>
      </c>
      <c r="D196" s="36">
        <v>1087</v>
      </c>
      <c r="E196" s="37" t="s">
        <v>1069</v>
      </c>
      <c r="F196" s="36">
        <v>82</v>
      </c>
      <c r="G196" s="36">
        <v>623</v>
      </c>
      <c r="H196" s="35" t="s">
        <v>1069</v>
      </c>
    </row>
    <row r="197" spans="1:8" s="185" customFormat="1" x14ac:dyDescent="0.35">
      <c r="A197" s="195" t="s">
        <v>1072</v>
      </c>
      <c r="B197" s="127">
        <v>43966</v>
      </c>
      <c r="C197" s="36">
        <v>135</v>
      </c>
      <c r="D197" s="36">
        <v>798</v>
      </c>
      <c r="E197" s="37" t="s">
        <v>1069</v>
      </c>
      <c r="F197" s="36">
        <v>59</v>
      </c>
      <c r="G197" s="36">
        <v>313</v>
      </c>
      <c r="H197" s="35" t="s">
        <v>1069</v>
      </c>
    </row>
    <row r="198" spans="1:8" s="185" customFormat="1" x14ac:dyDescent="0.35">
      <c r="A198" s="195" t="s">
        <v>1073</v>
      </c>
      <c r="B198" s="127">
        <v>43966</v>
      </c>
      <c r="C198" s="36">
        <v>87</v>
      </c>
      <c r="D198" s="36">
        <v>816</v>
      </c>
      <c r="E198" s="37" t="s">
        <v>1069</v>
      </c>
      <c r="F198" s="36">
        <v>158</v>
      </c>
      <c r="G198" s="36">
        <v>422</v>
      </c>
      <c r="H198" s="35" t="s">
        <v>1069</v>
      </c>
    </row>
    <row r="199" spans="1:8" s="185" customFormat="1" x14ac:dyDescent="0.35">
      <c r="A199" s="195" t="s">
        <v>1074</v>
      </c>
      <c r="B199" s="127">
        <v>43966</v>
      </c>
      <c r="C199" s="36">
        <v>183</v>
      </c>
      <c r="D199" s="36">
        <v>767</v>
      </c>
      <c r="E199" s="37" t="s">
        <v>1069</v>
      </c>
      <c r="F199" s="36">
        <v>87</v>
      </c>
      <c r="G199" s="36">
        <v>425</v>
      </c>
      <c r="H199" s="35" t="s">
        <v>1069</v>
      </c>
    </row>
    <row r="200" spans="1:8" s="185" customFormat="1" x14ac:dyDescent="0.35">
      <c r="A200" s="195" t="s">
        <v>1068</v>
      </c>
      <c r="B200" s="127">
        <v>43967</v>
      </c>
      <c r="C200" s="36">
        <v>527</v>
      </c>
      <c r="D200" s="36">
        <v>2050</v>
      </c>
      <c r="E200" s="37" t="s">
        <v>1069</v>
      </c>
      <c r="F200" s="36">
        <v>218</v>
      </c>
      <c r="G200" s="36">
        <v>868</v>
      </c>
      <c r="H200" s="35" t="s">
        <v>1069</v>
      </c>
    </row>
    <row r="201" spans="1:8" s="185" customFormat="1" x14ac:dyDescent="0.35">
      <c r="A201" s="195" t="s">
        <v>1070</v>
      </c>
      <c r="B201" s="127">
        <v>43967</v>
      </c>
      <c r="C201" s="36">
        <v>202</v>
      </c>
      <c r="D201" s="36">
        <v>1254</v>
      </c>
      <c r="E201" s="37" t="s">
        <v>1069</v>
      </c>
      <c r="F201" s="36">
        <v>141</v>
      </c>
      <c r="G201" s="36">
        <v>368</v>
      </c>
      <c r="H201" s="35" t="s">
        <v>1069</v>
      </c>
    </row>
    <row r="202" spans="1:8" s="185" customFormat="1" x14ac:dyDescent="0.35">
      <c r="A202" s="195" t="s">
        <v>1071</v>
      </c>
      <c r="B202" s="127">
        <v>43967</v>
      </c>
      <c r="C202" s="36">
        <v>147</v>
      </c>
      <c r="D202" s="36">
        <v>1057</v>
      </c>
      <c r="E202" s="37" t="s">
        <v>1069</v>
      </c>
      <c r="F202" s="36">
        <v>75</v>
      </c>
      <c r="G202" s="36">
        <v>664</v>
      </c>
      <c r="H202" s="35" t="s">
        <v>1069</v>
      </c>
    </row>
    <row r="203" spans="1:8" s="185" customFormat="1" x14ac:dyDescent="0.35">
      <c r="A203" s="195" t="s">
        <v>1072</v>
      </c>
      <c r="B203" s="127">
        <v>43967</v>
      </c>
      <c r="C203" s="36">
        <v>126</v>
      </c>
      <c r="D203" s="36">
        <v>762</v>
      </c>
      <c r="E203" s="37" t="s">
        <v>1069</v>
      </c>
      <c r="F203" s="36">
        <v>66</v>
      </c>
      <c r="G203" s="36">
        <v>350</v>
      </c>
      <c r="H203" s="35" t="s">
        <v>1069</v>
      </c>
    </row>
    <row r="204" spans="1:8" s="185" customFormat="1" x14ac:dyDescent="0.35">
      <c r="A204" s="195" t="s">
        <v>1073</v>
      </c>
      <c r="B204" s="127">
        <v>43967</v>
      </c>
      <c r="C204" s="36">
        <v>82</v>
      </c>
      <c r="D204" s="36">
        <v>839</v>
      </c>
      <c r="E204" s="37" t="s">
        <v>1069</v>
      </c>
      <c r="F204" s="36">
        <v>163</v>
      </c>
      <c r="G204" s="36">
        <v>398</v>
      </c>
      <c r="H204" s="35" t="s">
        <v>1069</v>
      </c>
    </row>
    <row r="205" spans="1:8" s="185" customFormat="1" x14ac:dyDescent="0.35">
      <c r="A205" s="195" t="s">
        <v>1074</v>
      </c>
      <c r="B205" s="127">
        <v>43967</v>
      </c>
      <c r="C205" s="36">
        <v>182</v>
      </c>
      <c r="D205" s="36">
        <v>788</v>
      </c>
      <c r="E205" s="37" t="s">
        <v>1069</v>
      </c>
      <c r="F205" s="36">
        <v>88</v>
      </c>
      <c r="G205" s="36">
        <v>453</v>
      </c>
      <c r="H205" s="35" t="s">
        <v>1069</v>
      </c>
    </row>
    <row r="206" spans="1:8" s="185" customFormat="1" x14ac:dyDescent="0.35">
      <c r="A206" s="195" t="s">
        <v>1068</v>
      </c>
      <c r="B206" s="127">
        <v>43968</v>
      </c>
      <c r="C206" s="36">
        <v>528</v>
      </c>
      <c r="D206" s="36">
        <v>1957</v>
      </c>
      <c r="E206" s="37" t="s">
        <v>1069</v>
      </c>
      <c r="F206" s="36">
        <v>214</v>
      </c>
      <c r="G206" s="36">
        <v>955</v>
      </c>
      <c r="H206" s="35" t="s">
        <v>1069</v>
      </c>
    </row>
    <row r="207" spans="1:8" s="185" customFormat="1" x14ac:dyDescent="0.35">
      <c r="A207" s="195" t="s">
        <v>1070</v>
      </c>
      <c r="B207" s="127">
        <v>43968</v>
      </c>
      <c r="C207" s="36">
        <v>192</v>
      </c>
      <c r="D207" s="36">
        <v>1244</v>
      </c>
      <c r="E207" s="37" t="s">
        <v>1069</v>
      </c>
      <c r="F207" s="36">
        <v>144</v>
      </c>
      <c r="G207" s="36">
        <v>356</v>
      </c>
      <c r="H207" s="35" t="s">
        <v>1069</v>
      </c>
    </row>
    <row r="208" spans="1:8" s="185" customFormat="1" x14ac:dyDescent="0.35">
      <c r="A208" s="195" t="s">
        <v>1071</v>
      </c>
      <c r="B208" s="127">
        <v>43968</v>
      </c>
      <c r="C208" s="36">
        <v>139</v>
      </c>
      <c r="D208" s="36">
        <v>1053</v>
      </c>
      <c r="E208" s="37" t="s">
        <v>1069</v>
      </c>
      <c r="F208" s="36">
        <v>90</v>
      </c>
      <c r="G208" s="36">
        <v>665</v>
      </c>
      <c r="H208" s="35" t="s">
        <v>1069</v>
      </c>
    </row>
    <row r="209" spans="1:8" s="185" customFormat="1" x14ac:dyDescent="0.35">
      <c r="A209" s="195" t="s">
        <v>1072</v>
      </c>
      <c r="B209" s="127">
        <v>43968</v>
      </c>
      <c r="C209" s="36">
        <v>123</v>
      </c>
      <c r="D209" s="36">
        <v>756</v>
      </c>
      <c r="E209" s="37" t="s">
        <v>1069</v>
      </c>
      <c r="F209" s="36">
        <v>69</v>
      </c>
      <c r="G209" s="36">
        <v>355</v>
      </c>
      <c r="H209" s="35" t="s">
        <v>1069</v>
      </c>
    </row>
    <row r="210" spans="1:8" s="185" customFormat="1" x14ac:dyDescent="0.35">
      <c r="A210" s="195" t="s">
        <v>1073</v>
      </c>
      <c r="B210" s="127">
        <v>43968</v>
      </c>
      <c r="C210" s="36">
        <v>92</v>
      </c>
      <c r="D210" s="36">
        <v>846</v>
      </c>
      <c r="E210" s="37" t="s">
        <v>1069</v>
      </c>
      <c r="F210" s="36">
        <v>153</v>
      </c>
      <c r="G210" s="36">
        <v>392</v>
      </c>
      <c r="H210" s="35" t="s">
        <v>1069</v>
      </c>
    </row>
    <row r="211" spans="1:8" s="185" customFormat="1" x14ac:dyDescent="0.35">
      <c r="A211" s="195" t="s">
        <v>1074</v>
      </c>
      <c r="B211" s="127">
        <v>43968</v>
      </c>
      <c r="C211" s="36">
        <v>178</v>
      </c>
      <c r="D211" s="36">
        <v>777</v>
      </c>
      <c r="E211" s="37" t="s">
        <v>1069</v>
      </c>
      <c r="F211" s="36">
        <v>91</v>
      </c>
      <c r="G211" s="36">
        <v>453</v>
      </c>
      <c r="H211" s="35" t="s">
        <v>1069</v>
      </c>
    </row>
    <row r="212" spans="1:8" s="185" customFormat="1" x14ac:dyDescent="0.35">
      <c r="A212" s="195" t="s">
        <v>1068</v>
      </c>
      <c r="B212" s="127">
        <v>43969</v>
      </c>
      <c r="C212" s="36">
        <v>499</v>
      </c>
      <c r="D212" s="36">
        <v>1993</v>
      </c>
      <c r="E212" s="37" t="s">
        <v>1069</v>
      </c>
      <c r="F212" s="36">
        <v>244</v>
      </c>
      <c r="G212" s="36">
        <v>922</v>
      </c>
      <c r="H212" s="35" t="s">
        <v>1069</v>
      </c>
    </row>
    <row r="213" spans="1:8" s="185" customFormat="1" x14ac:dyDescent="0.35">
      <c r="A213" s="195" t="s">
        <v>1070</v>
      </c>
      <c r="B213" s="127">
        <v>43969</v>
      </c>
      <c r="C213" s="36">
        <v>194</v>
      </c>
      <c r="D213" s="36">
        <v>1239</v>
      </c>
      <c r="E213" s="37" t="s">
        <v>1069</v>
      </c>
      <c r="F213" s="36">
        <v>143</v>
      </c>
      <c r="G213" s="36">
        <v>384</v>
      </c>
      <c r="H213" s="35" t="s">
        <v>1069</v>
      </c>
    </row>
    <row r="214" spans="1:8" s="185" customFormat="1" x14ac:dyDescent="0.35">
      <c r="A214" s="195" t="s">
        <v>1071</v>
      </c>
      <c r="B214" s="127">
        <v>43969</v>
      </c>
      <c r="C214" s="36">
        <v>136</v>
      </c>
      <c r="D214" s="36">
        <v>1076</v>
      </c>
      <c r="E214" s="37" t="s">
        <v>1069</v>
      </c>
      <c r="F214" s="36">
        <v>93</v>
      </c>
      <c r="G214" s="36">
        <v>643</v>
      </c>
      <c r="H214" s="35" t="s">
        <v>1069</v>
      </c>
    </row>
    <row r="215" spans="1:8" s="185" customFormat="1" x14ac:dyDescent="0.35">
      <c r="A215" s="195" t="s">
        <v>1072</v>
      </c>
      <c r="B215" s="127">
        <v>43969</v>
      </c>
      <c r="C215" s="36">
        <v>118</v>
      </c>
      <c r="D215" s="36">
        <v>774</v>
      </c>
      <c r="E215" s="37" t="s">
        <v>1069</v>
      </c>
      <c r="F215" s="36">
        <v>70</v>
      </c>
      <c r="G215" s="36">
        <v>355</v>
      </c>
      <c r="H215" s="35" t="s">
        <v>1069</v>
      </c>
    </row>
    <row r="216" spans="1:8" s="185" customFormat="1" x14ac:dyDescent="0.35">
      <c r="A216" s="195" t="s">
        <v>1073</v>
      </c>
      <c r="B216" s="127">
        <v>43969</v>
      </c>
      <c r="C216" s="36">
        <v>79</v>
      </c>
      <c r="D216" s="36">
        <v>844</v>
      </c>
      <c r="E216" s="37" t="s">
        <v>1069</v>
      </c>
      <c r="F216" s="36">
        <v>166</v>
      </c>
      <c r="G216" s="36">
        <v>393</v>
      </c>
      <c r="H216" s="35" t="s">
        <v>1069</v>
      </c>
    </row>
    <row r="217" spans="1:8" s="185" customFormat="1" x14ac:dyDescent="0.35">
      <c r="A217" s="195" t="s">
        <v>1074</v>
      </c>
      <c r="B217" s="127">
        <v>43969</v>
      </c>
      <c r="C217" s="36">
        <v>184</v>
      </c>
      <c r="D217" s="36">
        <v>792</v>
      </c>
      <c r="E217" s="37" t="s">
        <v>1069</v>
      </c>
      <c r="F217" s="36">
        <v>85</v>
      </c>
      <c r="G217" s="36">
        <v>448</v>
      </c>
      <c r="H217" s="35" t="s">
        <v>1069</v>
      </c>
    </row>
    <row r="218" spans="1:8" s="185" customFormat="1" x14ac:dyDescent="0.35">
      <c r="A218" s="195" t="s">
        <v>1068</v>
      </c>
      <c r="B218" s="127">
        <v>43970</v>
      </c>
      <c r="C218" s="36">
        <v>513</v>
      </c>
      <c r="D218" s="36">
        <v>2076</v>
      </c>
      <c r="E218" s="37" t="s">
        <v>1069</v>
      </c>
      <c r="F218" s="36">
        <v>211</v>
      </c>
      <c r="G218" s="36">
        <v>837</v>
      </c>
      <c r="H218" s="35" t="s">
        <v>1069</v>
      </c>
    </row>
    <row r="219" spans="1:8" s="185" customFormat="1" x14ac:dyDescent="0.35">
      <c r="A219" s="195" t="s">
        <v>1070</v>
      </c>
      <c r="B219" s="127">
        <v>43970</v>
      </c>
      <c r="C219" s="36">
        <v>195</v>
      </c>
      <c r="D219" s="36">
        <v>1285</v>
      </c>
      <c r="E219" s="37" t="s">
        <v>1069</v>
      </c>
      <c r="F219" s="36">
        <v>143</v>
      </c>
      <c r="G219" s="36">
        <v>357</v>
      </c>
      <c r="H219" s="35" t="s">
        <v>1069</v>
      </c>
    </row>
    <row r="220" spans="1:8" s="185" customFormat="1" x14ac:dyDescent="0.35">
      <c r="A220" s="195" t="s">
        <v>1071</v>
      </c>
      <c r="B220" s="127">
        <v>43970</v>
      </c>
      <c r="C220" s="36">
        <v>143</v>
      </c>
      <c r="D220" s="36">
        <v>1129</v>
      </c>
      <c r="E220" s="37" t="s">
        <v>1069</v>
      </c>
      <c r="F220" s="36">
        <v>86</v>
      </c>
      <c r="G220" s="36">
        <v>599</v>
      </c>
      <c r="H220" s="35" t="s">
        <v>1069</v>
      </c>
    </row>
    <row r="221" spans="1:8" s="185" customFormat="1" x14ac:dyDescent="0.35">
      <c r="A221" s="195" t="s">
        <v>1072</v>
      </c>
      <c r="B221" s="127">
        <v>43970</v>
      </c>
      <c r="C221" s="36">
        <v>104</v>
      </c>
      <c r="D221" s="36">
        <v>804</v>
      </c>
      <c r="E221" s="37" t="s">
        <v>1069</v>
      </c>
      <c r="F221" s="36">
        <v>75</v>
      </c>
      <c r="G221" s="36">
        <v>315</v>
      </c>
      <c r="H221" s="35" t="s">
        <v>1069</v>
      </c>
    </row>
    <row r="222" spans="1:8" s="185" customFormat="1" x14ac:dyDescent="0.35">
      <c r="A222" s="195" t="s">
        <v>1073</v>
      </c>
      <c r="B222" s="127">
        <v>43970</v>
      </c>
      <c r="C222" s="36">
        <v>91</v>
      </c>
      <c r="D222" s="36">
        <v>835</v>
      </c>
      <c r="E222" s="37" t="s">
        <v>1069</v>
      </c>
      <c r="F222" s="36">
        <v>154</v>
      </c>
      <c r="G222" s="36">
        <v>401</v>
      </c>
      <c r="H222" s="35" t="s">
        <v>1069</v>
      </c>
    </row>
    <row r="223" spans="1:8" s="185" customFormat="1" x14ac:dyDescent="0.35">
      <c r="A223" s="195" t="s">
        <v>1074</v>
      </c>
      <c r="B223" s="127">
        <v>43970</v>
      </c>
      <c r="C223" s="36">
        <v>184</v>
      </c>
      <c r="D223" s="36">
        <v>828</v>
      </c>
      <c r="E223" s="37" t="s">
        <v>1069</v>
      </c>
      <c r="F223" s="36">
        <v>85</v>
      </c>
      <c r="G223" s="36">
        <v>260</v>
      </c>
      <c r="H223" s="35" t="s">
        <v>1069</v>
      </c>
    </row>
    <row r="224" spans="1:8" s="185" customFormat="1" x14ac:dyDescent="0.35">
      <c r="A224" s="195" t="s">
        <v>1068</v>
      </c>
      <c r="B224" s="127">
        <v>43971</v>
      </c>
      <c r="C224" s="36">
        <v>519</v>
      </c>
      <c r="D224" s="36">
        <v>2075</v>
      </c>
      <c r="E224" s="37" t="s">
        <v>1069</v>
      </c>
      <c r="F224" s="36">
        <v>205</v>
      </c>
      <c r="G224" s="36">
        <v>907</v>
      </c>
      <c r="H224" s="35" t="s">
        <v>1069</v>
      </c>
    </row>
    <row r="225" spans="1:8" s="185" customFormat="1" x14ac:dyDescent="0.35">
      <c r="A225" s="195" t="s">
        <v>1070</v>
      </c>
      <c r="B225" s="127">
        <v>43971</v>
      </c>
      <c r="C225" s="36">
        <v>199</v>
      </c>
      <c r="D225" s="36">
        <v>1302</v>
      </c>
      <c r="E225" s="37" t="s">
        <v>1069</v>
      </c>
      <c r="F225" s="36">
        <v>141</v>
      </c>
      <c r="G225" s="36">
        <v>331</v>
      </c>
      <c r="H225" s="35" t="s">
        <v>1069</v>
      </c>
    </row>
    <row r="226" spans="1:8" s="185" customFormat="1" x14ac:dyDescent="0.35">
      <c r="A226" s="195" t="s">
        <v>1071</v>
      </c>
      <c r="B226" s="127">
        <v>43971</v>
      </c>
      <c r="C226" s="36">
        <v>134</v>
      </c>
      <c r="D226" s="36">
        <v>1110</v>
      </c>
      <c r="E226" s="37" t="s">
        <v>1069</v>
      </c>
      <c r="F226" s="36">
        <v>95</v>
      </c>
      <c r="G226" s="36">
        <v>625</v>
      </c>
      <c r="H226" s="35" t="s">
        <v>1069</v>
      </c>
    </row>
    <row r="227" spans="1:8" s="185" customFormat="1" x14ac:dyDescent="0.35">
      <c r="A227" s="195" t="s">
        <v>1072</v>
      </c>
      <c r="B227" s="127">
        <v>43971</v>
      </c>
      <c r="C227" s="36">
        <v>104</v>
      </c>
      <c r="D227" s="36">
        <v>781</v>
      </c>
      <c r="E227" s="37" t="s">
        <v>1069</v>
      </c>
      <c r="F227" s="36">
        <v>68</v>
      </c>
      <c r="G227" s="36">
        <v>278</v>
      </c>
      <c r="H227" s="35" t="s">
        <v>1069</v>
      </c>
    </row>
    <row r="228" spans="1:8" s="185" customFormat="1" x14ac:dyDescent="0.35">
      <c r="A228" s="195" t="s">
        <v>1073</v>
      </c>
      <c r="B228" s="127">
        <v>43971</v>
      </c>
      <c r="C228" s="36">
        <v>80</v>
      </c>
      <c r="D228" s="36">
        <v>837</v>
      </c>
      <c r="E228" s="37" t="s">
        <v>1069</v>
      </c>
      <c r="F228" s="36">
        <v>165</v>
      </c>
      <c r="G228" s="36">
        <v>398</v>
      </c>
      <c r="H228" s="35" t="s">
        <v>1069</v>
      </c>
    </row>
    <row r="229" spans="1:8" s="185" customFormat="1" x14ac:dyDescent="0.35">
      <c r="A229" s="195" t="s">
        <v>1074</v>
      </c>
      <c r="B229" s="127">
        <v>43971</v>
      </c>
      <c r="C229" s="36">
        <v>188</v>
      </c>
      <c r="D229" s="36">
        <v>794</v>
      </c>
      <c r="E229" s="37" t="s">
        <v>1069</v>
      </c>
      <c r="F229" s="36">
        <v>81</v>
      </c>
      <c r="G229" s="36">
        <v>289</v>
      </c>
      <c r="H229" s="35" t="s">
        <v>1069</v>
      </c>
    </row>
    <row r="230" spans="1:8" s="185" customFormat="1" x14ac:dyDescent="0.35">
      <c r="A230" s="195" t="s">
        <v>1068</v>
      </c>
      <c r="B230" s="127">
        <v>43972</v>
      </c>
      <c r="C230" s="36">
        <v>513</v>
      </c>
      <c r="D230" s="36">
        <v>2018</v>
      </c>
      <c r="E230" s="37" t="s">
        <v>1069</v>
      </c>
      <c r="F230" s="36">
        <v>210</v>
      </c>
      <c r="G230" s="36">
        <v>985</v>
      </c>
      <c r="H230" s="35" t="s">
        <v>1069</v>
      </c>
    </row>
    <row r="231" spans="1:8" s="185" customFormat="1" x14ac:dyDescent="0.35">
      <c r="A231" s="195" t="s">
        <v>1070</v>
      </c>
      <c r="B231" s="127">
        <v>43972</v>
      </c>
      <c r="C231" s="36">
        <v>188</v>
      </c>
      <c r="D231" s="36">
        <v>1262</v>
      </c>
      <c r="E231" s="37" t="s">
        <v>1069</v>
      </c>
      <c r="F231" s="36">
        <v>159</v>
      </c>
      <c r="G231" s="36">
        <v>464</v>
      </c>
      <c r="H231" s="35" t="s">
        <v>1069</v>
      </c>
    </row>
    <row r="232" spans="1:8" s="185" customFormat="1" x14ac:dyDescent="0.35">
      <c r="A232" s="195" t="s">
        <v>1071</v>
      </c>
      <c r="B232" s="127">
        <v>43972</v>
      </c>
      <c r="C232" s="36">
        <v>139</v>
      </c>
      <c r="D232" s="36">
        <v>1053</v>
      </c>
      <c r="E232" s="37" t="s">
        <v>1069</v>
      </c>
      <c r="F232" s="36">
        <v>96</v>
      </c>
      <c r="G232" s="36">
        <v>683</v>
      </c>
      <c r="H232" s="35" t="s">
        <v>1069</v>
      </c>
    </row>
    <row r="233" spans="1:8" s="185" customFormat="1" x14ac:dyDescent="0.35">
      <c r="A233" s="195" t="s">
        <v>1072</v>
      </c>
      <c r="B233" s="127">
        <v>43972</v>
      </c>
      <c r="C233" s="36">
        <v>113</v>
      </c>
      <c r="D233" s="36">
        <v>750</v>
      </c>
      <c r="E233" s="37" t="s">
        <v>1069</v>
      </c>
      <c r="F233" s="36">
        <v>58</v>
      </c>
      <c r="G233" s="36">
        <v>329</v>
      </c>
      <c r="H233" s="35" t="s">
        <v>1069</v>
      </c>
    </row>
    <row r="234" spans="1:8" s="185" customFormat="1" x14ac:dyDescent="0.35">
      <c r="A234" s="195" t="s">
        <v>1073</v>
      </c>
      <c r="B234" s="127">
        <v>43972</v>
      </c>
      <c r="C234" s="36">
        <v>81</v>
      </c>
      <c r="D234" s="36">
        <v>818</v>
      </c>
      <c r="E234" s="37" t="s">
        <v>1069</v>
      </c>
      <c r="F234" s="36">
        <v>164</v>
      </c>
      <c r="G234" s="36">
        <v>419</v>
      </c>
      <c r="H234" s="35" t="s">
        <v>1069</v>
      </c>
    </row>
    <row r="235" spans="1:8" s="185" customFormat="1" x14ac:dyDescent="0.35">
      <c r="A235" s="195" t="s">
        <v>1074</v>
      </c>
      <c r="B235" s="127">
        <v>43972</v>
      </c>
      <c r="C235" s="36">
        <v>190</v>
      </c>
      <c r="D235" s="36">
        <v>803</v>
      </c>
      <c r="E235" s="37" t="s">
        <v>1069</v>
      </c>
      <c r="F235" s="36">
        <v>79</v>
      </c>
      <c r="G235" s="36">
        <v>283</v>
      </c>
      <c r="H235" s="35" t="s">
        <v>1069</v>
      </c>
    </row>
    <row r="236" spans="1:8" s="185" customFormat="1" x14ac:dyDescent="0.35">
      <c r="A236" s="195" t="s">
        <v>1068</v>
      </c>
      <c r="B236" s="127">
        <v>43973</v>
      </c>
      <c r="C236" s="36">
        <v>505</v>
      </c>
      <c r="D236" s="36">
        <v>2016</v>
      </c>
      <c r="E236" s="37" t="s">
        <v>1069</v>
      </c>
      <c r="F236" s="36">
        <v>271</v>
      </c>
      <c r="G236" s="36">
        <v>1108</v>
      </c>
      <c r="H236" s="35" t="s">
        <v>1069</v>
      </c>
    </row>
    <row r="237" spans="1:8" s="185" customFormat="1" x14ac:dyDescent="0.35">
      <c r="A237" s="195" t="s">
        <v>1070</v>
      </c>
      <c r="B237" s="127">
        <v>43973</v>
      </c>
      <c r="C237" s="36">
        <v>194</v>
      </c>
      <c r="D237" s="36">
        <v>1204</v>
      </c>
      <c r="E237" s="37" t="s">
        <v>1069</v>
      </c>
      <c r="F237" s="36">
        <v>156</v>
      </c>
      <c r="G237" s="36">
        <v>659</v>
      </c>
      <c r="H237" s="35" t="s">
        <v>1069</v>
      </c>
    </row>
    <row r="238" spans="1:8" s="185" customFormat="1" x14ac:dyDescent="0.35">
      <c r="A238" s="195" t="s">
        <v>1071</v>
      </c>
      <c r="B238" s="127">
        <v>43973</v>
      </c>
      <c r="C238" s="36">
        <v>129</v>
      </c>
      <c r="D238" s="36">
        <v>1092</v>
      </c>
      <c r="E238" s="37" t="s">
        <v>1069</v>
      </c>
      <c r="F238" s="36">
        <v>118</v>
      </c>
      <c r="G238" s="36">
        <v>645</v>
      </c>
      <c r="H238" s="35" t="s">
        <v>1069</v>
      </c>
    </row>
    <row r="239" spans="1:8" s="185" customFormat="1" x14ac:dyDescent="0.35">
      <c r="A239" s="195" t="s">
        <v>1072</v>
      </c>
      <c r="B239" s="127">
        <v>43973</v>
      </c>
      <c r="C239" s="36">
        <v>100</v>
      </c>
      <c r="D239" s="36">
        <v>733</v>
      </c>
      <c r="E239" s="37" t="s">
        <v>1069</v>
      </c>
      <c r="F239" s="36">
        <v>81</v>
      </c>
      <c r="G239" s="36">
        <v>362</v>
      </c>
      <c r="H239" s="35" t="s">
        <v>1069</v>
      </c>
    </row>
    <row r="240" spans="1:8" s="185" customFormat="1" x14ac:dyDescent="0.35">
      <c r="A240" s="195" t="s">
        <v>1073</v>
      </c>
      <c r="B240" s="127">
        <v>43973</v>
      </c>
      <c r="C240" s="36">
        <v>77</v>
      </c>
      <c r="D240" s="36">
        <v>840</v>
      </c>
      <c r="E240" s="37" t="s">
        <v>1069</v>
      </c>
      <c r="F240" s="36">
        <v>168</v>
      </c>
      <c r="G240" s="36">
        <v>398</v>
      </c>
      <c r="H240" s="35" t="s">
        <v>1069</v>
      </c>
    </row>
    <row r="241" spans="1:8" s="185" customFormat="1" x14ac:dyDescent="0.35">
      <c r="A241" s="195" t="s">
        <v>1074</v>
      </c>
      <c r="B241" s="127">
        <v>43973</v>
      </c>
      <c r="C241" s="36">
        <v>199</v>
      </c>
      <c r="D241" s="36">
        <v>775</v>
      </c>
      <c r="E241" s="37" t="s">
        <v>1069</v>
      </c>
      <c r="F241" s="36">
        <v>92</v>
      </c>
      <c r="G241" s="36">
        <v>350</v>
      </c>
      <c r="H241" s="35" t="s">
        <v>1069</v>
      </c>
    </row>
    <row r="242" spans="1:8" s="185" customFormat="1" x14ac:dyDescent="0.35">
      <c r="A242" s="195" t="s">
        <v>1068</v>
      </c>
      <c r="B242" s="127">
        <v>43974</v>
      </c>
      <c r="C242" s="36">
        <v>475</v>
      </c>
      <c r="D242" s="36">
        <v>1973</v>
      </c>
      <c r="E242" s="37" t="s">
        <v>1069</v>
      </c>
      <c r="F242" s="36">
        <v>299</v>
      </c>
      <c r="G242" s="36">
        <v>1144</v>
      </c>
      <c r="H242" s="35" t="s">
        <v>1069</v>
      </c>
    </row>
    <row r="243" spans="1:8" s="185" customFormat="1" x14ac:dyDescent="0.35">
      <c r="A243" s="195" t="s">
        <v>1070</v>
      </c>
      <c r="B243" s="127">
        <v>43974</v>
      </c>
      <c r="C243" s="36">
        <v>183</v>
      </c>
      <c r="D243" s="36">
        <v>1251</v>
      </c>
      <c r="E243" s="37" t="s">
        <v>1069</v>
      </c>
      <c r="F243" s="36">
        <v>170</v>
      </c>
      <c r="G243" s="36">
        <v>602</v>
      </c>
      <c r="H243" s="35" t="s">
        <v>1069</v>
      </c>
    </row>
    <row r="244" spans="1:8" s="185" customFormat="1" x14ac:dyDescent="0.35">
      <c r="A244" s="195" t="s">
        <v>1071</v>
      </c>
      <c r="B244" s="127">
        <v>43974</v>
      </c>
      <c r="C244" s="36">
        <v>125</v>
      </c>
      <c r="D244" s="36">
        <v>1057</v>
      </c>
      <c r="E244" s="37" t="s">
        <v>1069</v>
      </c>
      <c r="F244" s="36">
        <v>121</v>
      </c>
      <c r="G244" s="36">
        <v>667</v>
      </c>
      <c r="H244" s="35" t="s">
        <v>1069</v>
      </c>
    </row>
    <row r="245" spans="1:8" s="185" customFormat="1" x14ac:dyDescent="0.35">
      <c r="A245" s="195" t="s">
        <v>1072</v>
      </c>
      <c r="B245" s="127">
        <v>43974</v>
      </c>
      <c r="C245" s="36">
        <v>104</v>
      </c>
      <c r="D245" s="36">
        <v>725</v>
      </c>
      <c r="E245" s="37" t="s">
        <v>1069</v>
      </c>
      <c r="F245" s="36">
        <v>71</v>
      </c>
      <c r="G245" s="36">
        <v>372</v>
      </c>
      <c r="H245" s="35" t="s">
        <v>1069</v>
      </c>
    </row>
    <row r="246" spans="1:8" s="185" customFormat="1" x14ac:dyDescent="0.35">
      <c r="A246" s="195" t="s">
        <v>1073</v>
      </c>
      <c r="B246" s="127">
        <v>43974</v>
      </c>
      <c r="C246" s="36">
        <v>80</v>
      </c>
      <c r="D246" s="36">
        <v>793</v>
      </c>
      <c r="E246" s="37" t="s">
        <v>1069</v>
      </c>
      <c r="F246" s="36">
        <v>165</v>
      </c>
      <c r="G246" s="36">
        <v>445</v>
      </c>
      <c r="H246" s="35" t="s">
        <v>1069</v>
      </c>
    </row>
    <row r="247" spans="1:8" s="185" customFormat="1" x14ac:dyDescent="0.35">
      <c r="A247" s="195" t="s">
        <v>1074</v>
      </c>
      <c r="B247" s="127">
        <v>43974</v>
      </c>
      <c r="C247" s="36">
        <v>186</v>
      </c>
      <c r="D247" s="36">
        <v>733</v>
      </c>
      <c r="E247" s="37" t="s">
        <v>1069</v>
      </c>
      <c r="F247" s="36">
        <v>105</v>
      </c>
      <c r="G247" s="36">
        <v>393</v>
      </c>
      <c r="H247" s="35" t="s">
        <v>1069</v>
      </c>
    </row>
    <row r="248" spans="1:8" s="185" customFormat="1" x14ac:dyDescent="0.35">
      <c r="A248" s="195" t="s">
        <v>1068</v>
      </c>
      <c r="B248" s="127">
        <v>43975</v>
      </c>
      <c r="C248" s="36">
        <v>456</v>
      </c>
      <c r="D248" s="36">
        <v>1928</v>
      </c>
      <c r="E248" s="37" t="s">
        <v>1069</v>
      </c>
      <c r="F248" s="36">
        <v>319</v>
      </c>
      <c r="G248" s="36">
        <v>1196</v>
      </c>
      <c r="H248" s="35" t="s">
        <v>1069</v>
      </c>
    </row>
    <row r="249" spans="1:8" s="185" customFormat="1" x14ac:dyDescent="0.35">
      <c r="A249" s="195" t="s">
        <v>1070</v>
      </c>
      <c r="B249" s="127">
        <v>43975</v>
      </c>
      <c r="C249" s="36">
        <v>175</v>
      </c>
      <c r="D249" s="36">
        <v>1160</v>
      </c>
      <c r="E249" s="37" t="s">
        <v>1069</v>
      </c>
      <c r="F249" s="36">
        <v>179</v>
      </c>
      <c r="G249" s="36">
        <v>690</v>
      </c>
      <c r="H249" s="35" t="s">
        <v>1069</v>
      </c>
    </row>
    <row r="250" spans="1:8" s="185" customFormat="1" x14ac:dyDescent="0.35">
      <c r="A250" s="195" t="s">
        <v>1071</v>
      </c>
      <c r="B250" s="127">
        <v>43975</v>
      </c>
      <c r="C250" s="36">
        <v>126</v>
      </c>
      <c r="D250" s="36">
        <v>1030</v>
      </c>
      <c r="E250" s="37" t="s">
        <v>1069</v>
      </c>
      <c r="F250" s="36">
        <v>119</v>
      </c>
      <c r="G250" s="36">
        <v>682</v>
      </c>
      <c r="H250" s="35" t="s">
        <v>1069</v>
      </c>
    </row>
    <row r="251" spans="1:8" s="185" customFormat="1" x14ac:dyDescent="0.35">
      <c r="A251" s="195" t="s">
        <v>1072</v>
      </c>
      <c r="B251" s="127">
        <v>43975</v>
      </c>
      <c r="C251" s="36">
        <v>98</v>
      </c>
      <c r="D251" s="36">
        <v>705</v>
      </c>
      <c r="E251" s="37" t="s">
        <v>1069</v>
      </c>
      <c r="F251" s="36">
        <v>85</v>
      </c>
      <c r="G251" s="36">
        <v>396</v>
      </c>
      <c r="H251" s="35" t="s">
        <v>1069</v>
      </c>
    </row>
    <row r="252" spans="1:8" s="185" customFormat="1" x14ac:dyDescent="0.35">
      <c r="A252" s="195" t="s">
        <v>1073</v>
      </c>
      <c r="B252" s="127">
        <v>43975</v>
      </c>
      <c r="C252" s="36">
        <v>78</v>
      </c>
      <c r="D252" s="36">
        <v>807</v>
      </c>
      <c r="E252" s="37" t="s">
        <v>1069</v>
      </c>
      <c r="F252" s="36">
        <v>167</v>
      </c>
      <c r="G252" s="36">
        <v>431</v>
      </c>
      <c r="H252" s="35" t="s">
        <v>1069</v>
      </c>
    </row>
    <row r="253" spans="1:8" s="185" customFormat="1" x14ac:dyDescent="0.35">
      <c r="A253" s="195" t="s">
        <v>1074</v>
      </c>
      <c r="B253" s="127">
        <v>43975</v>
      </c>
      <c r="C253" s="36">
        <v>189</v>
      </c>
      <c r="D253" s="36">
        <v>761</v>
      </c>
      <c r="E253" s="37" t="s">
        <v>1069</v>
      </c>
      <c r="F253" s="36">
        <v>102</v>
      </c>
      <c r="G253" s="36">
        <v>365</v>
      </c>
      <c r="H253" s="35" t="s">
        <v>1069</v>
      </c>
    </row>
    <row r="254" spans="1:8" s="185" customFormat="1" x14ac:dyDescent="0.35">
      <c r="A254" s="195" t="s">
        <v>1068</v>
      </c>
      <c r="B254" s="127">
        <v>43976</v>
      </c>
      <c r="C254" s="36">
        <v>451</v>
      </c>
      <c r="D254" s="36">
        <v>1866</v>
      </c>
      <c r="E254" s="37" t="s">
        <v>1069</v>
      </c>
      <c r="F254" s="36">
        <v>323</v>
      </c>
      <c r="G254" s="36">
        <v>1259</v>
      </c>
      <c r="H254" s="35" t="s">
        <v>1069</v>
      </c>
    </row>
    <row r="255" spans="1:8" s="185" customFormat="1" x14ac:dyDescent="0.35">
      <c r="A255" s="195" t="s">
        <v>1070</v>
      </c>
      <c r="B255" s="127">
        <v>43976</v>
      </c>
      <c r="C255" s="36">
        <v>170</v>
      </c>
      <c r="D255" s="36">
        <v>1146</v>
      </c>
      <c r="E255" s="37" t="s">
        <v>1069</v>
      </c>
      <c r="F255" s="36">
        <v>178</v>
      </c>
      <c r="G255" s="36">
        <v>689</v>
      </c>
      <c r="H255" s="35" t="s">
        <v>1069</v>
      </c>
    </row>
    <row r="256" spans="1:8" s="185" customFormat="1" x14ac:dyDescent="0.35">
      <c r="A256" s="195" t="s">
        <v>1071</v>
      </c>
      <c r="B256" s="127">
        <v>43976</v>
      </c>
      <c r="C256" s="36">
        <v>128</v>
      </c>
      <c r="D256" s="36">
        <v>1053</v>
      </c>
      <c r="E256" s="37" t="s">
        <v>1069</v>
      </c>
      <c r="F256" s="36">
        <v>117</v>
      </c>
      <c r="G256" s="36">
        <v>659</v>
      </c>
      <c r="H256" s="35" t="s">
        <v>1069</v>
      </c>
    </row>
    <row r="257" spans="1:8" s="185" customFormat="1" x14ac:dyDescent="0.35">
      <c r="A257" s="195" t="s">
        <v>1072</v>
      </c>
      <c r="B257" s="127">
        <v>43976</v>
      </c>
      <c r="C257" s="36">
        <v>99</v>
      </c>
      <c r="D257" s="36">
        <v>720</v>
      </c>
      <c r="E257" s="37" t="s">
        <v>1069</v>
      </c>
      <c r="F257" s="36">
        <v>86</v>
      </c>
      <c r="G257" s="36">
        <v>377</v>
      </c>
      <c r="H257" s="35" t="s">
        <v>1069</v>
      </c>
    </row>
    <row r="258" spans="1:8" s="185" customFormat="1" x14ac:dyDescent="0.35">
      <c r="A258" s="195" t="s">
        <v>1073</v>
      </c>
      <c r="B258" s="127">
        <v>43976</v>
      </c>
      <c r="C258" s="36">
        <v>75</v>
      </c>
      <c r="D258" s="36">
        <v>818</v>
      </c>
      <c r="E258" s="37" t="s">
        <v>1069</v>
      </c>
      <c r="F258" s="36">
        <v>170</v>
      </c>
      <c r="G258" s="36">
        <v>421</v>
      </c>
      <c r="H258" s="35" t="s">
        <v>1069</v>
      </c>
    </row>
    <row r="259" spans="1:8" s="185" customFormat="1" x14ac:dyDescent="0.35">
      <c r="A259" s="195" t="s">
        <v>1074</v>
      </c>
      <c r="B259" s="127">
        <v>43976</v>
      </c>
      <c r="C259" s="36">
        <v>188</v>
      </c>
      <c r="D259" s="36">
        <v>746</v>
      </c>
      <c r="E259" s="37" t="s">
        <v>1069</v>
      </c>
      <c r="F259" s="36">
        <v>103</v>
      </c>
      <c r="G259" s="36">
        <v>359</v>
      </c>
      <c r="H259" s="35" t="s">
        <v>1069</v>
      </c>
    </row>
    <row r="260" spans="1:8" s="185" customFormat="1" x14ac:dyDescent="0.35">
      <c r="A260" s="195" t="s">
        <v>1068</v>
      </c>
      <c r="B260" s="127">
        <v>43977</v>
      </c>
      <c r="C260" s="36">
        <v>433</v>
      </c>
      <c r="D260" s="36">
        <v>1945</v>
      </c>
      <c r="E260" s="37" t="s">
        <v>1069</v>
      </c>
      <c r="F260" s="36">
        <v>303</v>
      </c>
      <c r="G260" s="36">
        <v>1108</v>
      </c>
      <c r="H260" s="35" t="s">
        <v>1069</v>
      </c>
    </row>
    <row r="261" spans="1:8" s="185" customFormat="1" x14ac:dyDescent="0.35">
      <c r="A261" s="195" t="s">
        <v>1070</v>
      </c>
      <c r="B261" s="127">
        <v>43977</v>
      </c>
      <c r="C261" s="36">
        <v>175</v>
      </c>
      <c r="D261" s="36">
        <v>1167</v>
      </c>
      <c r="E261" s="37" t="s">
        <v>1069</v>
      </c>
      <c r="F261" s="36">
        <v>175</v>
      </c>
      <c r="G261" s="36">
        <v>687</v>
      </c>
      <c r="H261" s="35" t="s">
        <v>1069</v>
      </c>
    </row>
    <row r="262" spans="1:8" s="185" customFormat="1" x14ac:dyDescent="0.35">
      <c r="A262" s="195" t="s">
        <v>1071</v>
      </c>
      <c r="B262" s="127">
        <v>43977</v>
      </c>
      <c r="C262" s="36">
        <v>124</v>
      </c>
      <c r="D262" s="36">
        <v>1067</v>
      </c>
      <c r="E262" s="37" t="s">
        <v>1069</v>
      </c>
      <c r="F262" s="36">
        <v>114</v>
      </c>
      <c r="G262" s="36">
        <v>633</v>
      </c>
      <c r="H262" s="35" t="s">
        <v>1069</v>
      </c>
    </row>
    <row r="263" spans="1:8" s="185" customFormat="1" x14ac:dyDescent="0.35">
      <c r="A263" s="195" t="s">
        <v>1072</v>
      </c>
      <c r="B263" s="127">
        <v>43977</v>
      </c>
      <c r="C263" s="36">
        <v>101</v>
      </c>
      <c r="D263" s="36">
        <v>725</v>
      </c>
      <c r="E263" s="37" t="s">
        <v>1069</v>
      </c>
      <c r="F263" s="36">
        <v>84</v>
      </c>
      <c r="G263" s="36">
        <v>360</v>
      </c>
      <c r="H263" s="35" t="s">
        <v>1069</v>
      </c>
    </row>
    <row r="264" spans="1:8" s="185" customFormat="1" x14ac:dyDescent="0.35">
      <c r="A264" s="195" t="s">
        <v>1073</v>
      </c>
      <c r="B264" s="127">
        <v>43977</v>
      </c>
      <c r="C264" s="36">
        <v>76</v>
      </c>
      <c r="D264" s="36">
        <v>829</v>
      </c>
      <c r="E264" s="37" t="s">
        <v>1069</v>
      </c>
      <c r="F264" s="36">
        <v>169</v>
      </c>
      <c r="G264" s="36">
        <v>408</v>
      </c>
      <c r="H264" s="35" t="s">
        <v>1069</v>
      </c>
    </row>
    <row r="265" spans="1:8" s="185" customFormat="1" x14ac:dyDescent="0.35">
      <c r="A265" s="195" t="s">
        <v>1074</v>
      </c>
      <c r="B265" s="127">
        <v>43977</v>
      </c>
      <c r="C265" s="36">
        <v>183</v>
      </c>
      <c r="D265" s="36">
        <v>767</v>
      </c>
      <c r="E265" s="37" t="s">
        <v>1069</v>
      </c>
      <c r="F265" s="36">
        <v>108</v>
      </c>
      <c r="G265" s="36">
        <v>359</v>
      </c>
      <c r="H265" s="35" t="s">
        <v>1069</v>
      </c>
    </row>
    <row r="266" spans="1:8" s="185" customFormat="1" x14ac:dyDescent="0.35">
      <c r="A266" s="195" t="s">
        <v>1068</v>
      </c>
      <c r="B266" s="127">
        <v>43978</v>
      </c>
      <c r="C266" s="36">
        <v>461</v>
      </c>
      <c r="D266" s="36">
        <v>2018</v>
      </c>
      <c r="E266" s="37" t="s">
        <v>1069</v>
      </c>
      <c r="F266" s="36">
        <v>266</v>
      </c>
      <c r="G266" s="36">
        <v>1110</v>
      </c>
      <c r="H266" s="35" t="s">
        <v>1069</v>
      </c>
    </row>
    <row r="267" spans="1:8" s="185" customFormat="1" x14ac:dyDescent="0.35">
      <c r="A267" s="195" t="s">
        <v>1070</v>
      </c>
      <c r="B267" s="127">
        <v>43978</v>
      </c>
      <c r="C267" s="36">
        <v>177</v>
      </c>
      <c r="D267" s="36">
        <v>1200</v>
      </c>
      <c r="E267" s="37" t="s">
        <v>1069</v>
      </c>
      <c r="F267" s="36">
        <v>177</v>
      </c>
      <c r="G267" s="36">
        <v>654</v>
      </c>
      <c r="H267" s="35" t="s">
        <v>1069</v>
      </c>
    </row>
    <row r="268" spans="1:8" s="185" customFormat="1" x14ac:dyDescent="0.35">
      <c r="A268" s="195" t="s">
        <v>1071</v>
      </c>
      <c r="B268" s="127">
        <v>43978</v>
      </c>
      <c r="C268" s="36">
        <v>136</v>
      </c>
      <c r="D268" s="36">
        <v>1123</v>
      </c>
      <c r="E268" s="37" t="s">
        <v>1069</v>
      </c>
      <c r="F268" s="36">
        <v>104</v>
      </c>
      <c r="G268" s="36">
        <v>599</v>
      </c>
      <c r="H268" s="35" t="s">
        <v>1069</v>
      </c>
    </row>
    <row r="269" spans="1:8" s="185" customFormat="1" x14ac:dyDescent="0.35">
      <c r="A269" s="195" t="s">
        <v>1072</v>
      </c>
      <c r="B269" s="127">
        <v>43978</v>
      </c>
      <c r="C269" s="36">
        <v>98</v>
      </c>
      <c r="D269" s="36">
        <v>765</v>
      </c>
      <c r="E269" s="37" t="s">
        <v>1069</v>
      </c>
      <c r="F269" s="36">
        <v>93</v>
      </c>
      <c r="G269" s="36">
        <v>337</v>
      </c>
      <c r="H269" s="35" t="s">
        <v>1069</v>
      </c>
    </row>
    <row r="270" spans="1:8" s="185" customFormat="1" x14ac:dyDescent="0.35">
      <c r="A270" s="195" t="s">
        <v>1073</v>
      </c>
      <c r="B270" s="127">
        <v>43978</v>
      </c>
      <c r="C270" s="36">
        <v>79</v>
      </c>
      <c r="D270" s="36">
        <v>867</v>
      </c>
      <c r="E270" s="37" t="s">
        <v>1069</v>
      </c>
      <c r="F270" s="36">
        <v>166</v>
      </c>
      <c r="G270" s="36">
        <v>369</v>
      </c>
      <c r="H270" s="35" t="s">
        <v>1069</v>
      </c>
    </row>
    <row r="271" spans="1:8" s="185" customFormat="1" x14ac:dyDescent="0.35">
      <c r="A271" s="195" t="s">
        <v>1074</v>
      </c>
      <c r="B271" s="127">
        <v>43978</v>
      </c>
      <c r="C271" s="36">
        <v>191</v>
      </c>
      <c r="D271" s="36">
        <v>825</v>
      </c>
      <c r="E271" s="37" t="s">
        <v>1069</v>
      </c>
      <c r="F271" s="36">
        <v>100</v>
      </c>
      <c r="G271" s="36">
        <v>298</v>
      </c>
      <c r="H271" s="35" t="s">
        <v>1069</v>
      </c>
    </row>
    <row r="272" spans="1:8" s="185" customFormat="1" x14ac:dyDescent="0.35">
      <c r="A272" s="195" t="s">
        <v>1068</v>
      </c>
      <c r="B272" s="127">
        <v>43979</v>
      </c>
      <c r="C272" s="36">
        <v>442</v>
      </c>
      <c r="D272" s="36">
        <v>2028</v>
      </c>
      <c r="E272" s="37">
        <v>0</v>
      </c>
      <c r="F272" s="36">
        <v>285</v>
      </c>
      <c r="G272" s="36">
        <v>1098</v>
      </c>
      <c r="H272" s="35">
        <v>0</v>
      </c>
    </row>
    <row r="273" spans="1:8" s="185" customFormat="1" x14ac:dyDescent="0.35">
      <c r="A273" s="195" t="s">
        <v>1070</v>
      </c>
      <c r="B273" s="127">
        <v>43979</v>
      </c>
      <c r="C273" s="36">
        <v>169</v>
      </c>
      <c r="D273" s="36">
        <v>1235</v>
      </c>
      <c r="E273" s="37">
        <v>0</v>
      </c>
      <c r="F273" s="36">
        <v>175</v>
      </c>
      <c r="G273" s="36">
        <v>618</v>
      </c>
      <c r="H273" s="35">
        <v>0</v>
      </c>
    </row>
    <row r="274" spans="1:8" s="185" customFormat="1" x14ac:dyDescent="0.35">
      <c r="A274" s="195" t="s">
        <v>1071</v>
      </c>
      <c r="B274" s="127">
        <v>43979</v>
      </c>
      <c r="C274" s="36">
        <v>137</v>
      </c>
      <c r="D274" s="36">
        <v>1166</v>
      </c>
      <c r="E274" s="37">
        <v>0</v>
      </c>
      <c r="F274" s="36">
        <v>103</v>
      </c>
      <c r="G274" s="36">
        <v>556</v>
      </c>
      <c r="H274" s="35">
        <v>0</v>
      </c>
    </row>
    <row r="275" spans="1:8" s="185" customFormat="1" x14ac:dyDescent="0.35">
      <c r="A275" s="195" t="s">
        <v>1072</v>
      </c>
      <c r="B275" s="127">
        <v>43979</v>
      </c>
      <c r="C275" s="36">
        <v>100</v>
      </c>
      <c r="D275" s="36">
        <v>776</v>
      </c>
      <c r="E275" s="37">
        <v>0</v>
      </c>
      <c r="F275" s="36">
        <v>91</v>
      </c>
      <c r="G275" s="36">
        <v>322</v>
      </c>
      <c r="H275" s="35">
        <v>0</v>
      </c>
    </row>
    <row r="276" spans="1:8" s="185" customFormat="1" x14ac:dyDescent="0.35">
      <c r="A276" s="195" t="s">
        <v>1073</v>
      </c>
      <c r="B276" s="127">
        <v>43979</v>
      </c>
      <c r="C276" s="36">
        <v>75</v>
      </c>
      <c r="D276" s="36">
        <v>891</v>
      </c>
      <c r="E276" s="37">
        <v>0</v>
      </c>
      <c r="F276" s="36">
        <v>170</v>
      </c>
      <c r="G276" s="36">
        <v>346</v>
      </c>
      <c r="H276" s="35">
        <v>0</v>
      </c>
    </row>
    <row r="277" spans="1:8" s="185" customFormat="1" x14ac:dyDescent="0.35">
      <c r="A277" s="195" t="s">
        <v>1074</v>
      </c>
      <c r="B277" s="127">
        <v>43979</v>
      </c>
      <c r="C277" s="36">
        <v>179</v>
      </c>
      <c r="D277" s="36">
        <v>861</v>
      </c>
      <c r="E277" s="37">
        <v>0</v>
      </c>
      <c r="F277" s="36">
        <v>110</v>
      </c>
      <c r="G277" s="36">
        <v>262</v>
      </c>
      <c r="H277" s="35">
        <v>0</v>
      </c>
    </row>
    <row r="278" spans="1:8" s="185" customFormat="1" x14ac:dyDescent="0.35">
      <c r="A278" s="195" t="s">
        <v>1068</v>
      </c>
      <c r="B278" s="127">
        <v>43980</v>
      </c>
      <c r="C278" s="36">
        <v>412</v>
      </c>
      <c r="D278" s="36">
        <v>2087</v>
      </c>
      <c r="E278" s="37">
        <v>0</v>
      </c>
      <c r="F278" s="36">
        <v>262</v>
      </c>
      <c r="G278" s="36">
        <v>1203</v>
      </c>
      <c r="H278" s="35">
        <v>0</v>
      </c>
    </row>
    <row r="279" spans="1:8" s="185" customFormat="1" x14ac:dyDescent="0.35">
      <c r="A279" s="195" t="s">
        <v>1070</v>
      </c>
      <c r="B279" s="127">
        <v>43980</v>
      </c>
      <c r="C279" s="36">
        <v>170</v>
      </c>
      <c r="D279" s="36">
        <v>1187</v>
      </c>
      <c r="E279" s="37">
        <v>0</v>
      </c>
      <c r="F279" s="36">
        <v>138</v>
      </c>
      <c r="G279" s="36">
        <v>767</v>
      </c>
      <c r="H279" s="35">
        <v>0</v>
      </c>
    </row>
    <row r="280" spans="1:8" s="185" customFormat="1" x14ac:dyDescent="0.35">
      <c r="A280" s="195" t="s">
        <v>1071</v>
      </c>
      <c r="B280" s="127">
        <v>43980</v>
      </c>
      <c r="C280" s="36">
        <v>145</v>
      </c>
      <c r="D280" s="36">
        <v>1109</v>
      </c>
      <c r="E280" s="37">
        <v>0</v>
      </c>
      <c r="F280" s="36">
        <v>92</v>
      </c>
      <c r="G280" s="36">
        <v>615</v>
      </c>
      <c r="H280" s="35">
        <v>0</v>
      </c>
    </row>
    <row r="281" spans="1:8" s="185" customFormat="1" x14ac:dyDescent="0.35">
      <c r="A281" s="195" t="s">
        <v>1072</v>
      </c>
      <c r="B281" s="127">
        <v>43980</v>
      </c>
      <c r="C281" s="36">
        <v>97</v>
      </c>
      <c r="D281" s="36">
        <v>748</v>
      </c>
      <c r="E281" s="37">
        <v>0</v>
      </c>
      <c r="F281" s="36">
        <v>84</v>
      </c>
      <c r="G281" s="36">
        <v>394</v>
      </c>
      <c r="H281" s="35">
        <v>0</v>
      </c>
    </row>
    <row r="282" spans="1:8" s="185" customFormat="1" x14ac:dyDescent="0.35">
      <c r="A282" s="195" t="s">
        <v>1073</v>
      </c>
      <c r="B282" s="127">
        <v>43980</v>
      </c>
      <c r="C282" s="36">
        <v>82</v>
      </c>
      <c r="D282" s="36">
        <v>874</v>
      </c>
      <c r="E282" s="37">
        <v>0</v>
      </c>
      <c r="F282" s="36">
        <v>163</v>
      </c>
      <c r="G282" s="36">
        <v>362</v>
      </c>
      <c r="H282" s="35">
        <v>0</v>
      </c>
    </row>
    <row r="283" spans="1:8" s="185" customFormat="1" x14ac:dyDescent="0.35">
      <c r="A283" s="195" t="s">
        <v>1074</v>
      </c>
      <c r="B283" s="127">
        <v>43980</v>
      </c>
      <c r="C283" s="36">
        <v>167</v>
      </c>
      <c r="D283" s="36">
        <v>807</v>
      </c>
      <c r="E283" s="37">
        <v>0</v>
      </c>
      <c r="F283" s="36">
        <v>124</v>
      </c>
      <c r="G283" s="36">
        <v>319</v>
      </c>
      <c r="H283" s="35">
        <v>0</v>
      </c>
    </row>
    <row r="284" spans="1:8" s="185" customFormat="1" x14ac:dyDescent="0.35">
      <c r="A284" s="195" t="s">
        <v>1068</v>
      </c>
      <c r="B284" s="127">
        <v>43981</v>
      </c>
      <c r="C284" s="36">
        <v>421</v>
      </c>
      <c r="D284" s="36">
        <v>2066</v>
      </c>
      <c r="E284" s="37">
        <v>0</v>
      </c>
      <c r="F284" s="36">
        <v>253</v>
      </c>
      <c r="G284" s="36">
        <v>1216</v>
      </c>
      <c r="H284" s="35">
        <v>0</v>
      </c>
    </row>
    <row r="285" spans="1:8" s="185" customFormat="1" x14ac:dyDescent="0.35">
      <c r="A285" s="195" t="s">
        <v>1070</v>
      </c>
      <c r="B285" s="127">
        <v>43981</v>
      </c>
      <c r="C285" s="36">
        <v>168</v>
      </c>
      <c r="D285" s="36">
        <v>1184</v>
      </c>
      <c r="E285" s="37">
        <v>0</v>
      </c>
      <c r="F285" s="36">
        <v>147</v>
      </c>
      <c r="G285" s="36">
        <v>831</v>
      </c>
      <c r="H285" s="35">
        <v>0</v>
      </c>
    </row>
    <row r="286" spans="1:8" s="185" customFormat="1" x14ac:dyDescent="0.35">
      <c r="A286" s="195" t="s">
        <v>1071</v>
      </c>
      <c r="B286" s="127">
        <v>43981</v>
      </c>
      <c r="C286" s="36">
        <v>130</v>
      </c>
      <c r="D286" s="36">
        <v>1064</v>
      </c>
      <c r="E286" s="37">
        <v>0</v>
      </c>
      <c r="F286" s="36">
        <v>107</v>
      </c>
      <c r="G286" s="36">
        <v>659</v>
      </c>
      <c r="H286" s="35">
        <v>0</v>
      </c>
    </row>
    <row r="287" spans="1:8" s="185" customFormat="1" x14ac:dyDescent="0.35">
      <c r="A287" s="195" t="s">
        <v>1072</v>
      </c>
      <c r="B287" s="127">
        <v>43981</v>
      </c>
      <c r="C287" s="36">
        <v>93</v>
      </c>
      <c r="D287" s="36">
        <v>699</v>
      </c>
      <c r="E287" s="37">
        <v>0</v>
      </c>
      <c r="F287" s="36">
        <v>88</v>
      </c>
      <c r="G287" s="36">
        <v>442</v>
      </c>
      <c r="H287" s="35">
        <v>0</v>
      </c>
    </row>
    <row r="288" spans="1:8" s="185" customFormat="1" x14ac:dyDescent="0.35">
      <c r="A288" s="195" t="s">
        <v>1073</v>
      </c>
      <c r="B288" s="127">
        <v>43981</v>
      </c>
      <c r="C288" s="36">
        <v>78</v>
      </c>
      <c r="D288" s="36">
        <v>863</v>
      </c>
      <c r="E288" s="37">
        <v>0</v>
      </c>
      <c r="F288" s="36">
        <v>167</v>
      </c>
      <c r="G288" s="36">
        <v>372</v>
      </c>
      <c r="H288" s="35">
        <v>0</v>
      </c>
    </row>
    <row r="289" spans="1:8" s="185" customFormat="1" x14ac:dyDescent="0.35">
      <c r="A289" s="195" t="s">
        <v>1074</v>
      </c>
      <c r="B289" s="127">
        <v>43981</v>
      </c>
      <c r="C289" s="36">
        <v>157</v>
      </c>
      <c r="D289" s="36">
        <v>774</v>
      </c>
      <c r="E289" s="37">
        <v>0</v>
      </c>
      <c r="F289" s="36">
        <v>134</v>
      </c>
      <c r="G289" s="36">
        <v>352</v>
      </c>
      <c r="H289" s="35">
        <v>0</v>
      </c>
    </row>
    <row r="290" spans="1:8" s="185" customFormat="1" x14ac:dyDescent="0.35">
      <c r="A290" s="195" t="s">
        <v>1068</v>
      </c>
      <c r="B290" s="127">
        <v>43982</v>
      </c>
      <c r="C290" s="36">
        <v>394</v>
      </c>
      <c r="D290" s="36">
        <v>2036</v>
      </c>
      <c r="E290" s="37">
        <v>0</v>
      </c>
      <c r="F290" s="36">
        <v>280</v>
      </c>
      <c r="G290" s="36">
        <v>1240</v>
      </c>
      <c r="H290" s="35">
        <v>0</v>
      </c>
    </row>
    <row r="291" spans="1:8" s="185" customFormat="1" x14ac:dyDescent="0.35">
      <c r="A291" s="195" t="s">
        <v>1070</v>
      </c>
      <c r="B291" s="127">
        <v>43982</v>
      </c>
      <c r="C291" s="36">
        <v>164</v>
      </c>
      <c r="D291" s="36">
        <v>1173</v>
      </c>
      <c r="E291" s="37">
        <v>0</v>
      </c>
      <c r="F291" s="36">
        <v>151</v>
      </c>
      <c r="G291" s="36">
        <v>826</v>
      </c>
      <c r="H291" s="35">
        <v>0</v>
      </c>
    </row>
    <row r="292" spans="1:8" s="185" customFormat="1" x14ac:dyDescent="0.35">
      <c r="A292" s="195" t="s">
        <v>1071</v>
      </c>
      <c r="B292" s="127">
        <v>43982</v>
      </c>
      <c r="C292" s="36">
        <v>129</v>
      </c>
      <c r="D292" s="36">
        <v>1048</v>
      </c>
      <c r="E292" s="37">
        <v>0</v>
      </c>
      <c r="F292" s="36">
        <v>105</v>
      </c>
      <c r="G292" s="36">
        <v>678</v>
      </c>
      <c r="H292" s="35">
        <v>0</v>
      </c>
    </row>
    <row r="293" spans="1:8" s="185" customFormat="1" x14ac:dyDescent="0.35">
      <c r="A293" s="195" t="s">
        <v>1072</v>
      </c>
      <c r="B293" s="127">
        <v>43982</v>
      </c>
      <c r="C293" s="36">
        <v>88</v>
      </c>
      <c r="D293" s="36">
        <v>732</v>
      </c>
      <c r="E293" s="37">
        <v>0</v>
      </c>
      <c r="F293" s="36">
        <v>93</v>
      </c>
      <c r="G293" s="36">
        <v>409</v>
      </c>
      <c r="H293" s="35">
        <v>0</v>
      </c>
    </row>
    <row r="294" spans="1:8" s="185" customFormat="1" x14ac:dyDescent="0.35">
      <c r="A294" s="195" t="s">
        <v>1073</v>
      </c>
      <c r="B294" s="127">
        <v>43982</v>
      </c>
      <c r="C294" s="36">
        <v>82</v>
      </c>
      <c r="D294" s="36">
        <v>854</v>
      </c>
      <c r="E294" s="37">
        <v>0</v>
      </c>
      <c r="F294" s="36">
        <v>163</v>
      </c>
      <c r="G294" s="36">
        <v>380</v>
      </c>
      <c r="H294" s="35">
        <v>0</v>
      </c>
    </row>
    <row r="295" spans="1:8" s="185" customFormat="1" x14ac:dyDescent="0.35">
      <c r="A295" s="195" t="s">
        <v>1074</v>
      </c>
      <c r="B295" s="127">
        <v>43982</v>
      </c>
      <c r="C295" s="36">
        <v>161</v>
      </c>
      <c r="D295" s="36">
        <v>729</v>
      </c>
      <c r="E295" s="37">
        <v>0</v>
      </c>
      <c r="F295" s="36">
        <v>130</v>
      </c>
      <c r="G295" s="36">
        <v>397</v>
      </c>
      <c r="H295" s="35">
        <v>0</v>
      </c>
    </row>
    <row r="296" spans="1:8" s="185" customFormat="1" x14ac:dyDescent="0.35">
      <c r="A296" s="195" t="s">
        <v>1068</v>
      </c>
      <c r="B296" s="127">
        <v>43983</v>
      </c>
      <c r="C296" s="36">
        <v>373</v>
      </c>
      <c r="D296" s="36">
        <v>2045</v>
      </c>
      <c r="E296" s="37">
        <v>0</v>
      </c>
      <c r="F296" s="36">
        <v>299</v>
      </c>
      <c r="G296" s="36">
        <v>1240</v>
      </c>
      <c r="H296" s="35">
        <v>0</v>
      </c>
    </row>
    <row r="297" spans="1:8" s="185" customFormat="1" x14ac:dyDescent="0.35">
      <c r="A297" s="195" t="s">
        <v>1070</v>
      </c>
      <c r="B297" s="127">
        <v>43983</v>
      </c>
      <c r="C297" s="36">
        <v>165</v>
      </c>
      <c r="D297" s="36">
        <v>1170</v>
      </c>
      <c r="E297" s="37">
        <v>0</v>
      </c>
      <c r="F297" s="36">
        <v>150</v>
      </c>
      <c r="G297" s="36">
        <v>824</v>
      </c>
      <c r="H297" s="35">
        <v>0</v>
      </c>
    </row>
    <row r="298" spans="1:8" s="185" customFormat="1" x14ac:dyDescent="0.35">
      <c r="A298" s="195" t="s">
        <v>1071</v>
      </c>
      <c r="B298" s="127">
        <v>43983</v>
      </c>
      <c r="C298" s="36">
        <v>123</v>
      </c>
      <c r="D298" s="36">
        <v>1047</v>
      </c>
      <c r="E298" s="37">
        <v>0</v>
      </c>
      <c r="F298" s="36">
        <v>112</v>
      </c>
      <c r="G298" s="36">
        <v>682</v>
      </c>
      <c r="H298" s="35">
        <v>0</v>
      </c>
    </row>
    <row r="299" spans="1:8" s="185" customFormat="1" x14ac:dyDescent="0.35">
      <c r="A299" s="195" t="s">
        <v>1072</v>
      </c>
      <c r="B299" s="127">
        <v>43983</v>
      </c>
      <c r="C299" s="36">
        <v>88</v>
      </c>
      <c r="D299" s="36">
        <v>761</v>
      </c>
      <c r="E299" s="37">
        <v>0</v>
      </c>
      <c r="F299" s="36">
        <v>93</v>
      </c>
      <c r="G299" s="36">
        <v>381</v>
      </c>
      <c r="H299" s="35">
        <v>0</v>
      </c>
    </row>
    <row r="300" spans="1:8" s="185" customFormat="1" x14ac:dyDescent="0.35">
      <c r="A300" s="195" t="s">
        <v>1073</v>
      </c>
      <c r="B300" s="127">
        <v>43983</v>
      </c>
      <c r="C300" s="36">
        <v>78</v>
      </c>
      <c r="D300" s="36">
        <v>842</v>
      </c>
      <c r="E300" s="37">
        <v>0</v>
      </c>
      <c r="F300" s="36">
        <v>167</v>
      </c>
      <c r="G300" s="36">
        <v>392</v>
      </c>
      <c r="H300" s="35">
        <v>0</v>
      </c>
    </row>
    <row r="301" spans="1:8" s="185" customFormat="1" x14ac:dyDescent="0.35">
      <c r="A301" s="195" t="s">
        <v>1074</v>
      </c>
      <c r="B301" s="127">
        <v>43983</v>
      </c>
      <c r="C301" s="36">
        <v>162</v>
      </c>
      <c r="D301" s="36">
        <v>743</v>
      </c>
      <c r="E301" s="37">
        <v>0</v>
      </c>
      <c r="F301" s="36">
        <v>129</v>
      </c>
      <c r="G301" s="36">
        <v>383</v>
      </c>
      <c r="H301" s="35">
        <v>0</v>
      </c>
    </row>
    <row r="302" spans="1:8" s="185" customFormat="1" x14ac:dyDescent="0.35">
      <c r="A302" s="195" t="s">
        <v>1068</v>
      </c>
      <c r="B302" s="127">
        <v>43984</v>
      </c>
      <c r="C302" s="36">
        <v>403</v>
      </c>
      <c r="D302" s="36">
        <v>2116</v>
      </c>
      <c r="E302" s="37">
        <v>0</v>
      </c>
      <c r="F302" s="36">
        <v>271</v>
      </c>
      <c r="G302" s="36">
        <v>1174</v>
      </c>
      <c r="H302" s="35">
        <v>0</v>
      </c>
    </row>
    <row r="303" spans="1:8" s="185" customFormat="1" x14ac:dyDescent="0.35">
      <c r="A303" s="195" t="s">
        <v>1070</v>
      </c>
      <c r="B303" s="127">
        <v>43984</v>
      </c>
      <c r="C303" s="36">
        <v>170</v>
      </c>
      <c r="D303" s="36">
        <v>1235</v>
      </c>
      <c r="E303" s="37">
        <v>0</v>
      </c>
      <c r="F303" s="36">
        <v>145</v>
      </c>
      <c r="G303" s="36">
        <v>768</v>
      </c>
      <c r="H303" s="35">
        <v>0</v>
      </c>
    </row>
    <row r="304" spans="1:8" s="185" customFormat="1" x14ac:dyDescent="0.35">
      <c r="A304" s="195" t="s">
        <v>1071</v>
      </c>
      <c r="B304" s="127">
        <v>43984</v>
      </c>
      <c r="C304" s="36">
        <v>127</v>
      </c>
      <c r="D304" s="36">
        <v>1093</v>
      </c>
      <c r="E304" s="37">
        <v>0</v>
      </c>
      <c r="F304" s="36">
        <v>109</v>
      </c>
      <c r="G304" s="36">
        <v>635</v>
      </c>
      <c r="H304" s="35">
        <v>0</v>
      </c>
    </row>
    <row r="305" spans="1:8" s="185" customFormat="1" x14ac:dyDescent="0.35">
      <c r="A305" s="195" t="s">
        <v>1072</v>
      </c>
      <c r="B305" s="127">
        <v>43984</v>
      </c>
      <c r="C305" s="36">
        <v>99</v>
      </c>
      <c r="D305" s="36">
        <v>742</v>
      </c>
      <c r="E305" s="37">
        <v>0</v>
      </c>
      <c r="F305" s="36">
        <v>82</v>
      </c>
      <c r="G305" s="36">
        <v>403</v>
      </c>
      <c r="H305" s="35">
        <v>0</v>
      </c>
    </row>
    <row r="306" spans="1:8" s="185" customFormat="1" x14ac:dyDescent="0.35">
      <c r="A306" s="195" t="s">
        <v>1073</v>
      </c>
      <c r="B306" s="127">
        <v>43984</v>
      </c>
      <c r="C306" s="36">
        <v>77</v>
      </c>
      <c r="D306" s="36">
        <v>873</v>
      </c>
      <c r="E306" s="37">
        <v>0</v>
      </c>
      <c r="F306" s="36">
        <v>168</v>
      </c>
      <c r="G306" s="36">
        <v>361</v>
      </c>
      <c r="H306" s="35">
        <v>0</v>
      </c>
    </row>
    <row r="307" spans="1:8" s="185" customFormat="1" x14ac:dyDescent="0.35">
      <c r="A307" s="195" t="s">
        <v>1074</v>
      </c>
      <c r="B307" s="127">
        <v>43984</v>
      </c>
      <c r="C307" s="36">
        <v>161</v>
      </c>
      <c r="D307" s="36">
        <v>821</v>
      </c>
      <c r="E307" s="37">
        <v>0</v>
      </c>
      <c r="F307" s="36">
        <v>130</v>
      </c>
      <c r="G307" s="36">
        <v>305</v>
      </c>
      <c r="H307" s="35">
        <v>0</v>
      </c>
    </row>
    <row r="308" spans="1:8" s="185" customFormat="1" x14ac:dyDescent="0.35">
      <c r="A308" s="195" t="s">
        <v>1068</v>
      </c>
      <c r="B308" s="127">
        <v>43985</v>
      </c>
      <c r="C308" s="36">
        <v>404</v>
      </c>
      <c r="D308" s="36">
        <v>2152</v>
      </c>
      <c r="E308" s="37">
        <v>0</v>
      </c>
      <c r="F308" s="36">
        <v>268</v>
      </c>
      <c r="G308" s="36">
        <v>1148</v>
      </c>
      <c r="H308" s="35">
        <v>0</v>
      </c>
    </row>
    <row r="309" spans="1:8" s="185" customFormat="1" x14ac:dyDescent="0.35">
      <c r="A309" s="195" t="s">
        <v>1070</v>
      </c>
      <c r="B309" s="127">
        <v>43985</v>
      </c>
      <c r="C309" s="36">
        <v>162</v>
      </c>
      <c r="D309" s="36">
        <v>1235</v>
      </c>
      <c r="E309" s="37">
        <v>0</v>
      </c>
      <c r="F309" s="36">
        <v>149</v>
      </c>
      <c r="G309" s="36">
        <v>768</v>
      </c>
      <c r="H309" s="35">
        <v>0</v>
      </c>
    </row>
    <row r="310" spans="1:8" s="185" customFormat="1" x14ac:dyDescent="0.35">
      <c r="A310" s="195" t="s">
        <v>1071</v>
      </c>
      <c r="B310" s="127">
        <v>43985</v>
      </c>
      <c r="C310" s="36">
        <v>125</v>
      </c>
      <c r="D310" s="36">
        <v>1117</v>
      </c>
      <c r="E310" s="37">
        <v>0</v>
      </c>
      <c r="F310" s="36">
        <v>112</v>
      </c>
      <c r="G310" s="36">
        <v>607</v>
      </c>
      <c r="H310" s="35">
        <v>0</v>
      </c>
    </row>
    <row r="311" spans="1:8" s="185" customFormat="1" x14ac:dyDescent="0.35">
      <c r="A311" s="195" t="s">
        <v>1072</v>
      </c>
      <c r="B311" s="127">
        <v>43985</v>
      </c>
      <c r="C311" s="36">
        <v>94</v>
      </c>
      <c r="D311" s="36">
        <v>727</v>
      </c>
      <c r="E311" s="37">
        <v>0</v>
      </c>
      <c r="F311" s="36">
        <v>87</v>
      </c>
      <c r="G311" s="36">
        <v>428</v>
      </c>
      <c r="H311" s="35">
        <v>0</v>
      </c>
    </row>
    <row r="312" spans="1:8" s="185" customFormat="1" x14ac:dyDescent="0.35">
      <c r="A312" s="195" t="s">
        <v>1073</v>
      </c>
      <c r="B312" s="127">
        <v>43985</v>
      </c>
      <c r="C312" s="36">
        <v>85</v>
      </c>
      <c r="D312" s="36">
        <v>860</v>
      </c>
      <c r="E312" s="37">
        <v>0</v>
      </c>
      <c r="F312" s="36">
        <v>160</v>
      </c>
      <c r="G312" s="36">
        <v>374</v>
      </c>
      <c r="H312" s="35">
        <v>0</v>
      </c>
    </row>
    <row r="313" spans="1:8" s="185" customFormat="1" x14ac:dyDescent="0.35">
      <c r="A313" s="195" t="s">
        <v>1074</v>
      </c>
      <c r="B313" s="127">
        <v>43985</v>
      </c>
      <c r="C313" s="36">
        <v>157</v>
      </c>
      <c r="D313" s="36">
        <v>802</v>
      </c>
      <c r="E313" s="37">
        <v>0</v>
      </c>
      <c r="F313" s="36">
        <v>134</v>
      </c>
      <c r="G313" s="36">
        <v>324</v>
      </c>
      <c r="H313" s="35">
        <v>0</v>
      </c>
    </row>
    <row r="314" spans="1:8" s="185" customFormat="1" x14ac:dyDescent="0.35">
      <c r="A314" s="195" t="s">
        <v>1068</v>
      </c>
      <c r="B314" s="127">
        <v>43986</v>
      </c>
      <c r="C314" s="36">
        <v>417</v>
      </c>
      <c r="D314" s="36">
        <v>2127</v>
      </c>
      <c r="E314" s="37">
        <v>0</v>
      </c>
      <c r="F314" s="36">
        <v>257</v>
      </c>
      <c r="G314" s="36">
        <v>1161</v>
      </c>
      <c r="H314" s="35">
        <v>0</v>
      </c>
    </row>
    <row r="315" spans="1:8" s="185" customFormat="1" x14ac:dyDescent="0.35">
      <c r="A315" s="195" t="s">
        <v>1070</v>
      </c>
      <c r="B315" s="127">
        <v>43986</v>
      </c>
      <c r="C315" s="36">
        <v>164</v>
      </c>
      <c r="D315" s="36">
        <v>1205</v>
      </c>
      <c r="E315" s="37">
        <v>0</v>
      </c>
      <c r="F315" s="36">
        <v>147</v>
      </c>
      <c r="G315" s="36">
        <v>797</v>
      </c>
      <c r="H315" s="35">
        <v>0</v>
      </c>
    </row>
    <row r="316" spans="1:8" s="185" customFormat="1" x14ac:dyDescent="0.35">
      <c r="A316" s="195" t="s">
        <v>1071</v>
      </c>
      <c r="B316" s="127">
        <v>43986</v>
      </c>
      <c r="C316" s="36">
        <v>129</v>
      </c>
      <c r="D316" s="36">
        <v>1162</v>
      </c>
      <c r="E316" s="37">
        <v>0</v>
      </c>
      <c r="F316" s="36">
        <v>108</v>
      </c>
      <c r="G316" s="36">
        <v>564</v>
      </c>
      <c r="H316" s="35">
        <v>0</v>
      </c>
    </row>
    <row r="317" spans="1:8" s="185" customFormat="1" x14ac:dyDescent="0.35">
      <c r="A317" s="195" t="s">
        <v>1072</v>
      </c>
      <c r="B317" s="127">
        <v>43986</v>
      </c>
      <c r="C317" s="36">
        <v>88</v>
      </c>
      <c r="D317" s="36">
        <v>716</v>
      </c>
      <c r="E317" s="37">
        <v>0</v>
      </c>
      <c r="F317" s="36">
        <v>93</v>
      </c>
      <c r="G317" s="36">
        <v>432</v>
      </c>
      <c r="H317" s="35">
        <v>0</v>
      </c>
    </row>
    <row r="318" spans="1:8" s="185" customFormat="1" x14ac:dyDescent="0.35">
      <c r="A318" s="195" t="s">
        <v>1073</v>
      </c>
      <c r="B318" s="127">
        <v>43986</v>
      </c>
      <c r="C318" s="36">
        <v>89</v>
      </c>
      <c r="D318" s="36">
        <v>846</v>
      </c>
      <c r="E318" s="37">
        <v>0</v>
      </c>
      <c r="F318" s="36">
        <v>156</v>
      </c>
      <c r="G318" s="36">
        <v>388</v>
      </c>
      <c r="H318" s="35">
        <v>0</v>
      </c>
    </row>
    <row r="319" spans="1:8" s="185" customFormat="1" x14ac:dyDescent="0.35">
      <c r="A319" s="195" t="s">
        <v>1074</v>
      </c>
      <c r="B319" s="127">
        <v>43986</v>
      </c>
      <c r="C319" s="36">
        <v>153</v>
      </c>
      <c r="D319" s="36">
        <v>798</v>
      </c>
      <c r="E319" s="37">
        <v>0</v>
      </c>
      <c r="F319" s="36">
        <v>138</v>
      </c>
      <c r="G319" s="36">
        <v>328</v>
      </c>
      <c r="H319" s="35">
        <v>0</v>
      </c>
    </row>
    <row r="320" spans="1:8" s="185" customFormat="1" x14ac:dyDescent="0.35">
      <c r="A320" s="195" t="s">
        <v>1068</v>
      </c>
      <c r="B320" s="127">
        <v>43987</v>
      </c>
      <c r="C320" s="36">
        <v>419</v>
      </c>
      <c r="D320" s="36">
        <v>2180</v>
      </c>
      <c r="E320" s="37">
        <v>0</v>
      </c>
      <c r="F320" s="36">
        <v>254</v>
      </c>
      <c r="G320" s="36">
        <v>1110</v>
      </c>
      <c r="H320" s="35">
        <v>0</v>
      </c>
    </row>
    <row r="321" spans="1:8" s="185" customFormat="1" x14ac:dyDescent="0.35">
      <c r="A321" s="195" t="s">
        <v>1070</v>
      </c>
      <c r="B321" s="127">
        <v>43987</v>
      </c>
      <c r="C321" s="36">
        <v>174</v>
      </c>
      <c r="D321" s="36">
        <v>1228</v>
      </c>
      <c r="E321" s="37">
        <v>0</v>
      </c>
      <c r="F321" s="36">
        <v>137</v>
      </c>
      <c r="G321" s="36">
        <v>768</v>
      </c>
      <c r="H321" s="35">
        <v>0</v>
      </c>
    </row>
    <row r="322" spans="1:8" s="185" customFormat="1" x14ac:dyDescent="0.35">
      <c r="A322" s="195" t="s">
        <v>1071</v>
      </c>
      <c r="B322" s="127">
        <v>43987</v>
      </c>
      <c r="C322" s="36">
        <v>126</v>
      </c>
      <c r="D322" s="36">
        <v>1121</v>
      </c>
      <c r="E322" s="37">
        <v>0</v>
      </c>
      <c r="F322" s="36">
        <v>111</v>
      </c>
      <c r="G322" s="36">
        <v>604</v>
      </c>
      <c r="H322" s="35">
        <v>0</v>
      </c>
    </row>
    <row r="323" spans="1:8" s="185" customFormat="1" x14ac:dyDescent="0.35">
      <c r="A323" s="195" t="s">
        <v>1072</v>
      </c>
      <c r="B323" s="127">
        <v>43987</v>
      </c>
      <c r="C323" s="36">
        <v>90</v>
      </c>
      <c r="D323" s="36">
        <v>741</v>
      </c>
      <c r="E323" s="37">
        <v>0</v>
      </c>
      <c r="F323" s="36">
        <v>91</v>
      </c>
      <c r="G323" s="36">
        <v>408</v>
      </c>
      <c r="H323" s="35">
        <v>0</v>
      </c>
    </row>
    <row r="324" spans="1:8" s="185" customFormat="1" x14ac:dyDescent="0.35">
      <c r="A324" s="195" t="s">
        <v>1073</v>
      </c>
      <c r="B324" s="127">
        <v>43987</v>
      </c>
      <c r="C324" s="36">
        <v>75</v>
      </c>
      <c r="D324" s="36">
        <v>827</v>
      </c>
      <c r="E324" s="37">
        <v>0</v>
      </c>
      <c r="F324" s="36">
        <v>170</v>
      </c>
      <c r="G324" s="36">
        <v>407</v>
      </c>
      <c r="H324" s="35">
        <v>0</v>
      </c>
    </row>
    <row r="325" spans="1:8" s="185" customFormat="1" x14ac:dyDescent="0.35">
      <c r="A325" s="195" t="s">
        <v>1074</v>
      </c>
      <c r="B325" s="127">
        <v>43987</v>
      </c>
      <c r="C325" s="36">
        <v>154</v>
      </c>
      <c r="D325" s="36">
        <v>794</v>
      </c>
      <c r="E325" s="37">
        <v>0</v>
      </c>
      <c r="F325" s="36">
        <v>137</v>
      </c>
      <c r="G325" s="36">
        <v>337</v>
      </c>
      <c r="H325" s="35">
        <v>0</v>
      </c>
    </row>
    <row r="326" spans="1:8" s="185" customFormat="1" x14ac:dyDescent="0.35">
      <c r="A326" s="195" t="s">
        <v>1068</v>
      </c>
      <c r="B326" s="127">
        <v>43988</v>
      </c>
      <c r="C326" s="36">
        <v>411</v>
      </c>
      <c r="D326" s="36">
        <v>2152</v>
      </c>
      <c r="E326" s="37">
        <v>0</v>
      </c>
      <c r="F326" s="36">
        <v>259</v>
      </c>
      <c r="G326" s="36">
        <v>1118</v>
      </c>
      <c r="H326" s="35">
        <v>0</v>
      </c>
    </row>
    <row r="327" spans="1:8" s="185" customFormat="1" x14ac:dyDescent="0.35">
      <c r="A327" s="195" t="s">
        <v>1070</v>
      </c>
      <c r="B327" s="127">
        <v>43988</v>
      </c>
      <c r="C327" s="36">
        <v>164</v>
      </c>
      <c r="D327" s="36">
        <v>1236</v>
      </c>
      <c r="E327" s="37">
        <v>0</v>
      </c>
      <c r="F327" s="36">
        <v>147</v>
      </c>
      <c r="G327" s="36">
        <v>748</v>
      </c>
      <c r="H327" s="35">
        <v>0</v>
      </c>
    </row>
    <row r="328" spans="1:8" s="185" customFormat="1" x14ac:dyDescent="0.35">
      <c r="A328" s="195" t="s">
        <v>1071</v>
      </c>
      <c r="B328" s="127">
        <v>43988</v>
      </c>
      <c r="C328" s="36">
        <v>121</v>
      </c>
      <c r="D328" s="36">
        <v>1102</v>
      </c>
      <c r="E328" s="37">
        <v>0</v>
      </c>
      <c r="F328" s="36">
        <v>116</v>
      </c>
      <c r="G328" s="36">
        <v>622</v>
      </c>
      <c r="H328" s="35">
        <v>0</v>
      </c>
    </row>
    <row r="329" spans="1:8" s="185" customFormat="1" x14ac:dyDescent="0.35">
      <c r="A329" s="195" t="s">
        <v>1072</v>
      </c>
      <c r="B329" s="127">
        <v>43988</v>
      </c>
      <c r="C329" s="36">
        <v>88</v>
      </c>
      <c r="D329" s="36">
        <v>695</v>
      </c>
      <c r="E329" s="37">
        <v>0</v>
      </c>
      <c r="F329" s="36">
        <v>93</v>
      </c>
      <c r="G329" s="36">
        <v>450</v>
      </c>
      <c r="H329" s="35">
        <v>0</v>
      </c>
    </row>
    <row r="330" spans="1:8" s="185" customFormat="1" x14ac:dyDescent="0.35">
      <c r="A330" s="195" t="s">
        <v>1073</v>
      </c>
      <c r="B330" s="127">
        <v>43988</v>
      </c>
      <c r="C330" s="36">
        <v>78</v>
      </c>
      <c r="D330" s="36">
        <v>837</v>
      </c>
      <c r="E330" s="37">
        <v>0</v>
      </c>
      <c r="F330" s="36">
        <v>167</v>
      </c>
      <c r="G330" s="36">
        <v>397</v>
      </c>
      <c r="H330" s="35">
        <v>0</v>
      </c>
    </row>
    <row r="331" spans="1:8" s="185" customFormat="1" x14ac:dyDescent="0.35">
      <c r="A331" s="195" t="s">
        <v>1074</v>
      </c>
      <c r="B331" s="127">
        <v>43988</v>
      </c>
      <c r="C331" s="36">
        <v>154</v>
      </c>
      <c r="D331" s="36">
        <v>780</v>
      </c>
      <c r="E331" s="37">
        <v>0</v>
      </c>
      <c r="F331" s="36">
        <v>137</v>
      </c>
      <c r="G331" s="36">
        <v>351</v>
      </c>
      <c r="H331" s="35">
        <v>0</v>
      </c>
    </row>
    <row r="332" spans="1:8" s="185" customFormat="1" x14ac:dyDescent="0.35">
      <c r="A332" s="195" t="s">
        <v>1068</v>
      </c>
      <c r="B332" s="127">
        <v>43989</v>
      </c>
      <c r="C332" s="36">
        <v>407</v>
      </c>
      <c r="D332" s="36">
        <v>2096</v>
      </c>
      <c r="E332" s="37">
        <v>0</v>
      </c>
      <c r="F332" s="36">
        <v>260</v>
      </c>
      <c r="G332" s="36">
        <v>1176</v>
      </c>
      <c r="H332" s="35">
        <v>0</v>
      </c>
    </row>
    <row r="333" spans="1:8" s="185" customFormat="1" x14ac:dyDescent="0.35">
      <c r="A333" s="195" t="s">
        <v>1070</v>
      </c>
      <c r="B333" s="127">
        <v>43989</v>
      </c>
      <c r="C333" s="36">
        <v>154</v>
      </c>
      <c r="D333" s="36">
        <v>1215</v>
      </c>
      <c r="E333" s="37">
        <v>0</v>
      </c>
      <c r="F333" s="36">
        <v>157</v>
      </c>
      <c r="G333" s="36">
        <v>776</v>
      </c>
      <c r="H333" s="35">
        <v>0</v>
      </c>
    </row>
    <row r="334" spans="1:8" s="185" customFormat="1" x14ac:dyDescent="0.35">
      <c r="A334" s="195" t="s">
        <v>1071</v>
      </c>
      <c r="B334" s="127">
        <v>43989</v>
      </c>
      <c r="C334" s="36">
        <v>121</v>
      </c>
      <c r="D334" s="36">
        <v>1075</v>
      </c>
      <c r="E334" s="37">
        <v>0</v>
      </c>
      <c r="F334" s="36">
        <v>116</v>
      </c>
      <c r="G334" s="36">
        <v>649</v>
      </c>
      <c r="H334" s="35">
        <v>0</v>
      </c>
    </row>
    <row r="335" spans="1:8" s="185" customFormat="1" x14ac:dyDescent="0.35">
      <c r="A335" s="195" t="s">
        <v>1072</v>
      </c>
      <c r="B335" s="127">
        <v>43989</v>
      </c>
      <c r="C335" s="36">
        <v>87</v>
      </c>
      <c r="D335" s="36">
        <v>688</v>
      </c>
      <c r="E335" s="37">
        <v>0</v>
      </c>
      <c r="F335" s="36">
        <v>94</v>
      </c>
      <c r="G335" s="36">
        <v>460</v>
      </c>
      <c r="H335" s="35">
        <v>0</v>
      </c>
    </row>
    <row r="336" spans="1:8" s="185" customFormat="1" x14ac:dyDescent="0.35">
      <c r="A336" s="195" t="s">
        <v>1073</v>
      </c>
      <c r="B336" s="127">
        <v>43989</v>
      </c>
      <c r="C336" s="36">
        <v>77</v>
      </c>
      <c r="D336" s="36">
        <v>854</v>
      </c>
      <c r="E336" s="37">
        <v>0</v>
      </c>
      <c r="F336" s="36">
        <v>168</v>
      </c>
      <c r="G336" s="36">
        <v>380</v>
      </c>
      <c r="H336" s="35">
        <v>0</v>
      </c>
    </row>
    <row r="337" spans="1:8" s="185" customFormat="1" x14ac:dyDescent="0.35">
      <c r="A337" s="195" t="s">
        <v>1074</v>
      </c>
      <c r="B337" s="127">
        <v>43989</v>
      </c>
      <c r="C337" s="36">
        <v>143</v>
      </c>
      <c r="D337" s="36">
        <v>761</v>
      </c>
      <c r="E337" s="37">
        <v>0</v>
      </c>
      <c r="F337" s="36">
        <v>148</v>
      </c>
      <c r="G337" s="36">
        <v>385</v>
      </c>
      <c r="H337" s="35">
        <v>0</v>
      </c>
    </row>
    <row r="338" spans="1:8" s="185" customFormat="1" x14ac:dyDescent="0.35">
      <c r="A338" s="195" t="s">
        <v>1068</v>
      </c>
      <c r="B338" s="127">
        <v>43990</v>
      </c>
      <c r="C338" s="36">
        <v>410</v>
      </c>
      <c r="D338" s="36">
        <v>2093</v>
      </c>
      <c r="E338" s="37">
        <v>0</v>
      </c>
      <c r="F338" s="36">
        <v>263</v>
      </c>
      <c r="G338" s="36">
        <v>1186</v>
      </c>
      <c r="H338" s="35">
        <v>0</v>
      </c>
    </row>
    <row r="339" spans="1:8" s="185" customFormat="1" x14ac:dyDescent="0.35">
      <c r="A339" s="195" t="s">
        <v>1070</v>
      </c>
      <c r="B339" s="127">
        <v>43990</v>
      </c>
      <c r="C339" s="36">
        <v>153</v>
      </c>
      <c r="D339" s="36">
        <v>1211</v>
      </c>
      <c r="E339" s="37">
        <v>0</v>
      </c>
      <c r="F339" s="36">
        <v>158</v>
      </c>
      <c r="G339" s="36">
        <v>786</v>
      </c>
      <c r="H339" s="35">
        <v>0</v>
      </c>
    </row>
    <row r="340" spans="1:8" s="185" customFormat="1" x14ac:dyDescent="0.35">
      <c r="A340" s="195" t="s">
        <v>1071</v>
      </c>
      <c r="B340" s="127">
        <v>43990</v>
      </c>
      <c r="C340" s="36">
        <v>118</v>
      </c>
      <c r="D340" s="36">
        <v>1105</v>
      </c>
      <c r="E340" s="37">
        <v>0</v>
      </c>
      <c r="F340" s="36">
        <v>119</v>
      </c>
      <c r="G340" s="36">
        <v>619</v>
      </c>
      <c r="H340" s="35">
        <v>0</v>
      </c>
    </row>
    <row r="341" spans="1:8" s="185" customFormat="1" x14ac:dyDescent="0.35">
      <c r="A341" s="195" t="s">
        <v>1072</v>
      </c>
      <c r="B341" s="127">
        <v>43990</v>
      </c>
      <c r="C341" s="36">
        <v>90</v>
      </c>
      <c r="D341" s="36">
        <v>706</v>
      </c>
      <c r="E341" s="37">
        <v>0</v>
      </c>
      <c r="F341" s="36">
        <v>91</v>
      </c>
      <c r="G341" s="36">
        <v>445</v>
      </c>
      <c r="H341" s="35">
        <v>0</v>
      </c>
    </row>
    <row r="342" spans="1:8" s="185" customFormat="1" x14ac:dyDescent="0.35">
      <c r="A342" s="195" t="s">
        <v>1073</v>
      </c>
      <c r="B342" s="127">
        <v>43990</v>
      </c>
      <c r="C342" s="36">
        <v>77</v>
      </c>
      <c r="D342" s="36">
        <v>853</v>
      </c>
      <c r="E342" s="37">
        <v>0</v>
      </c>
      <c r="F342" s="36">
        <v>168</v>
      </c>
      <c r="G342" s="36">
        <v>381</v>
      </c>
      <c r="H342" s="35">
        <v>0</v>
      </c>
    </row>
    <row r="343" spans="1:8" s="185" customFormat="1" x14ac:dyDescent="0.35">
      <c r="A343" s="195" t="s">
        <v>1074</v>
      </c>
      <c r="B343" s="127">
        <v>43990</v>
      </c>
      <c r="C343" s="36">
        <v>148</v>
      </c>
      <c r="D343" s="36">
        <v>765</v>
      </c>
      <c r="E343" s="37">
        <v>0</v>
      </c>
      <c r="F343" s="36">
        <v>143</v>
      </c>
      <c r="G343" s="36">
        <v>381</v>
      </c>
      <c r="H343" s="35">
        <v>0</v>
      </c>
    </row>
    <row r="344" spans="1:8" s="185" customFormat="1" x14ac:dyDescent="0.35">
      <c r="A344" s="195" t="s">
        <v>1068</v>
      </c>
      <c r="B344" s="127">
        <v>43991</v>
      </c>
      <c r="C344" s="36">
        <v>423</v>
      </c>
      <c r="D344" s="36">
        <v>2202</v>
      </c>
      <c r="E344" s="37">
        <v>0</v>
      </c>
      <c r="F344" s="36">
        <v>248</v>
      </c>
      <c r="G344" s="36">
        <v>1098</v>
      </c>
      <c r="H344" s="35">
        <v>0</v>
      </c>
    </row>
    <row r="345" spans="1:8" s="185" customFormat="1" x14ac:dyDescent="0.35">
      <c r="A345" s="195" t="s">
        <v>1070</v>
      </c>
      <c r="B345" s="127">
        <v>43991</v>
      </c>
      <c r="C345" s="36">
        <v>156</v>
      </c>
      <c r="D345" s="36">
        <v>1232</v>
      </c>
      <c r="E345" s="37">
        <v>0</v>
      </c>
      <c r="F345" s="36">
        <v>155</v>
      </c>
      <c r="G345" s="36">
        <v>766</v>
      </c>
      <c r="H345" s="35">
        <v>0</v>
      </c>
    </row>
    <row r="346" spans="1:8" s="185" customFormat="1" x14ac:dyDescent="0.35">
      <c r="A346" s="195" t="s">
        <v>1071</v>
      </c>
      <c r="B346" s="127">
        <v>43991</v>
      </c>
      <c r="C346" s="36">
        <v>128</v>
      </c>
      <c r="D346" s="36">
        <v>1139</v>
      </c>
      <c r="E346" s="37">
        <v>0</v>
      </c>
      <c r="F346" s="36">
        <v>109</v>
      </c>
      <c r="G346" s="36">
        <v>583</v>
      </c>
      <c r="H346" s="35">
        <v>0</v>
      </c>
    </row>
    <row r="347" spans="1:8" s="185" customFormat="1" x14ac:dyDescent="0.35">
      <c r="A347" s="195" t="s">
        <v>1072</v>
      </c>
      <c r="B347" s="127">
        <v>43991</v>
      </c>
      <c r="C347" s="36">
        <v>92</v>
      </c>
      <c r="D347" s="36">
        <v>731</v>
      </c>
      <c r="E347" s="37">
        <v>0</v>
      </c>
      <c r="F347" s="36">
        <v>89</v>
      </c>
      <c r="G347" s="36">
        <v>424</v>
      </c>
      <c r="H347" s="35">
        <v>0</v>
      </c>
    </row>
    <row r="348" spans="1:8" s="185" customFormat="1" x14ac:dyDescent="0.35">
      <c r="A348" s="195" t="s">
        <v>1073</v>
      </c>
      <c r="B348" s="127">
        <v>43991</v>
      </c>
      <c r="C348" s="36">
        <v>83</v>
      </c>
      <c r="D348" s="36">
        <v>897</v>
      </c>
      <c r="E348" s="37">
        <v>0</v>
      </c>
      <c r="F348" s="36">
        <v>162</v>
      </c>
      <c r="G348" s="36">
        <v>337</v>
      </c>
      <c r="H348" s="35">
        <v>0</v>
      </c>
    </row>
    <row r="349" spans="1:8" s="185" customFormat="1" x14ac:dyDescent="0.35">
      <c r="A349" s="195" t="s">
        <v>1074</v>
      </c>
      <c r="B349" s="127">
        <v>43991</v>
      </c>
      <c r="C349" s="36">
        <v>157</v>
      </c>
      <c r="D349" s="36">
        <v>813</v>
      </c>
      <c r="E349" s="37">
        <v>0</v>
      </c>
      <c r="F349" s="36">
        <v>134</v>
      </c>
      <c r="G349" s="36">
        <v>318</v>
      </c>
      <c r="H349" s="35">
        <v>0</v>
      </c>
    </row>
    <row r="350" spans="1:8" s="185" customFormat="1" x14ac:dyDescent="0.35">
      <c r="A350" s="195" t="s">
        <v>1068</v>
      </c>
      <c r="B350" s="127">
        <v>43992</v>
      </c>
      <c r="C350" s="36">
        <v>435</v>
      </c>
      <c r="D350" s="36">
        <v>2282</v>
      </c>
      <c r="E350" s="37">
        <v>0</v>
      </c>
      <c r="F350" s="36">
        <v>239</v>
      </c>
      <c r="G350" s="36">
        <v>1015</v>
      </c>
      <c r="H350" s="35">
        <v>0</v>
      </c>
    </row>
    <row r="351" spans="1:8" s="185" customFormat="1" x14ac:dyDescent="0.35">
      <c r="A351" s="195" t="s">
        <v>1070</v>
      </c>
      <c r="B351" s="127">
        <v>43992</v>
      </c>
      <c r="C351" s="36">
        <v>146</v>
      </c>
      <c r="D351" s="36">
        <v>1237</v>
      </c>
      <c r="E351" s="37">
        <v>0</v>
      </c>
      <c r="F351" s="36">
        <v>165</v>
      </c>
      <c r="G351" s="36">
        <v>766</v>
      </c>
      <c r="H351" s="35">
        <v>0</v>
      </c>
    </row>
    <row r="352" spans="1:8" s="185" customFormat="1" x14ac:dyDescent="0.35">
      <c r="A352" s="195" t="s">
        <v>1071</v>
      </c>
      <c r="B352" s="127">
        <v>43992</v>
      </c>
      <c r="C352" s="36">
        <v>126</v>
      </c>
      <c r="D352" s="36">
        <v>1196</v>
      </c>
      <c r="E352" s="37">
        <v>0</v>
      </c>
      <c r="F352" s="36">
        <v>111</v>
      </c>
      <c r="G352" s="36">
        <v>526</v>
      </c>
      <c r="H352" s="35">
        <v>0</v>
      </c>
    </row>
    <row r="353" spans="1:8" s="185" customFormat="1" x14ac:dyDescent="0.35">
      <c r="A353" s="195" t="s">
        <v>1072</v>
      </c>
      <c r="B353" s="127">
        <v>43992</v>
      </c>
      <c r="C353" s="36">
        <v>89</v>
      </c>
      <c r="D353" s="36">
        <v>736</v>
      </c>
      <c r="E353" s="37">
        <v>0</v>
      </c>
      <c r="F353" s="36">
        <v>92</v>
      </c>
      <c r="G353" s="36">
        <v>413</v>
      </c>
      <c r="H353" s="35">
        <v>0</v>
      </c>
    </row>
    <row r="354" spans="1:8" s="185" customFormat="1" x14ac:dyDescent="0.35">
      <c r="A354" s="195" t="s">
        <v>1073</v>
      </c>
      <c r="B354" s="127">
        <v>43992</v>
      </c>
      <c r="C354" s="36">
        <v>80</v>
      </c>
      <c r="D354" s="36">
        <v>879</v>
      </c>
      <c r="E354" s="37">
        <v>0</v>
      </c>
      <c r="F354" s="36">
        <v>151</v>
      </c>
      <c r="G354" s="36">
        <v>355</v>
      </c>
      <c r="H354" s="35">
        <v>0</v>
      </c>
    </row>
    <row r="355" spans="1:8" s="185" customFormat="1" x14ac:dyDescent="0.35">
      <c r="A355" s="195" t="s">
        <v>1074</v>
      </c>
      <c r="B355" s="127">
        <v>43992</v>
      </c>
      <c r="C355" s="36">
        <v>157</v>
      </c>
      <c r="D355" s="36">
        <v>797</v>
      </c>
      <c r="E355" s="37">
        <v>0</v>
      </c>
      <c r="F355" s="36">
        <v>134</v>
      </c>
      <c r="G355" s="36">
        <v>329</v>
      </c>
      <c r="H355" s="35">
        <v>0</v>
      </c>
    </row>
    <row r="356" spans="1:8" s="185" customFormat="1" x14ac:dyDescent="0.35">
      <c r="A356" s="195" t="s">
        <v>1068</v>
      </c>
      <c r="B356" s="127">
        <v>43993</v>
      </c>
      <c r="C356" s="36">
        <v>414</v>
      </c>
      <c r="D356" s="36">
        <v>2214</v>
      </c>
      <c r="E356" s="37">
        <v>0</v>
      </c>
      <c r="F356" s="36">
        <v>260</v>
      </c>
      <c r="G356" s="36">
        <v>1088</v>
      </c>
      <c r="H356" s="35">
        <v>0</v>
      </c>
    </row>
    <row r="357" spans="1:8" s="185" customFormat="1" x14ac:dyDescent="0.35">
      <c r="A357" s="195" t="s">
        <v>1070</v>
      </c>
      <c r="B357" s="127">
        <v>43993</v>
      </c>
      <c r="C357" s="36">
        <v>138</v>
      </c>
      <c r="D357" s="36">
        <v>1225</v>
      </c>
      <c r="E357" s="37">
        <v>0</v>
      </c>
      <c r="F357" s="36">
        <v>173</v>
      </c>
      <c r="G357" s="36">
        <v>778</v>
      </c>
      <c r="H357" s="35">
        <v>0</v>
      </c>
    </row>
    <row r="358" spans="1:8" s="185" customFormat="1" x14ac:dyDescent="0.35">
      <c r="A358" s="195" t="s">
        <v>1071</v>
      </c>
      <c r="B358" s="127">
        <v>43993</v>
      </c>
      <c r="C358" s="36">
        <v>117</v>
      </c>
      <c r="D358" s="36">
        <v>1197</v>
      </c>
      <c r="E358" s="37">
        <v>0</v>
      </c>
      <c r="F358" s="36">
        <v>120</v>
      </c>
      <c r="G358" s="36">
        <v>525</v>
      </c>
      <c r="H358" s="35">
        <v>0</v>
      </c>
    </row>
    <row r="359" spans="1:8" s="185" customFormat="1" x14ac:dyDescent="0.35">
      <c r="A359" s="195" t="s">
        <v>1072</v>
      </c>
      <c r="B359" s="127">
        <v>43993</v>
      </c>
      <c r="C359" s="36">
        <v>92</v>
      </c>
      <c r="D359" s="36">
        <v>759</v>
      </c>
      <c r="E359" s="37">
        <v>0</v>
      </c>
      <c r="F359" s="36">
        <v>89</v>
      </c>
      <c r="G359" s="36">
        <v>387</v>
      </c>
      <c r="H359" s="35">
        <v>0</v>
      </c>
    </row>
    <row r="360" spans="1:8" s="185" customFormat="1" x14ac:dyDescent="0.35">
      <c r="A360" s="195" t="s">
        <v>1073</v>
      </c>
      <c r="B360" s="127">
        <v>43993</v>
      </c>
      <c r="C360" s="36">
        <v>83</v>
      </c>
      <c r="D360" s="36">
        <v>900</v>
      </c>
      <c r="E360" s="37">
        <v>0</v>
      </c>
      <c r="F360" s="36">
        <v>148</v>
      </c>
      <c r="G360" s="36">
        <v>303</v>
      </c>
      <c r="H360" s="35">
        <v>0</v>
      </c>
    </row>
    <row r="361" spans="1:8" s="185" customFormat="1" x14ac:dyDescent="0.35">
      <c r="A361" s="195" t="s">
        <v>1074</v>
      </c>
      <c r="B361" s="127">
        <v>43993</v>
      </c>
      <c r="C361" s="36">
        <v>152</v>
      </c>
      <c r="D361" s="36">
        <v>806</v>
      </c>
      <c r="E361" s="37">
        <v>0</v>
      </c>
      <c r="F361" s="36">
        <v>139</v>
      </c>
      <c r="G361" s="36">
        <v>320</v>
      </c>
      <c r="H361" s="35">
        <v>0</v>
      </c>
    </row>
    <row r="362" spans="1:8" s="185" customFormat="1" x14ac:dyDescent="0.35">
      <c r="A362" s="195" t="s">
        <v>1068</v>
      </c>
      <c r="B362" s="127">
        <v>43994</v>
      </c>
      <c r="C362" s="36">
        <v>424</v>
      </c>
      <c r="D362" s="36">
        <v>2233</v>
      </c>
      <c r="E362" s="37">
        <v>0</v>
      </c>
      <c r="F362" s="36">
        <v>249</v>
      </c>
      <c r="G362" s="36">
        <v>1066</v>
      </c>
      <c r="H362" s="35">
        <v>0</v>
      </c>
    </row>
    <row r="363" spans="1:8" s="185" customFormat="1" x14ac:dyDescent="0.35">
      <c r="A363" s="195" t="s">
        <v>1070</v>
      </c>
      <c r="B363" s="127">
        <v>43994</v>
      </c>
      <c r="C363" s="36">
        <v>144</v>
      </c>
      <c r="D363" s="36">
        <v>1187</v>
      </c>
      <c r="E363" s="37">
        <v>0</v>
      </c>
      <c r="F363" s="36">
        <v>167</v>
      </c>
      <c r="G363" s="36">
        <v>816</v>
      </c>
      <c r="H363" s="35">
        <v>0</v>
      </c>
    </row>
    <row r="364" spans="1:8" s="185" customFormat="1" x14ac:dyDescent="0.35">
      <c r="A364" s="195" t="s">
        <v>1071</v>
      </c>
      <c r="B364" s="127">
        <v>43994</v>
      </c>
      <c r="C364" s="36">
        <v>119</v>
      </c>
      <c r="D364" s="36">
        <v>1131</v>
      </c>
      <c r="E364" s="37">
        <v>0</v>
      </c>
      <c r="F364" s="36">
        <v>118</v>
      </c>
      <c r="G364" s="36">
        <v>594</v>
      </c>
      <c r="H364" s="35">
        <v>0</v>
      </c>
    </row>
    <row r="365" spans="1:8" s="185" customFormat="1" x14ac:dyDescent="0.35">
      <c r="A365" s="195" t="s">
        <v>1072</v>
      </c>
      <c r="B365" s="127">
        <v>43994</v>
      </c>
      <c r="C365" s="36">
        <v>83</v>
      </c>
      <c r="D365" s="36">
        <v>773</v>
      </c>
      <c r="E365" s="37">
        <v>0</v>
      </c>
      <c r="F365" s="36">
        <v>98</v>
      </c>
      <c r="G365" s="36">
        <v>381</v>
      </c>
      <c r="H365" s="35">
        <v>0</v>
      </c>
    </row>
    <row r="366" spans="1:8" s="185" customFormat="1" x14ac:dyDescent="0.35">
      <c r="A366" s="195" t="s">
        <v>1073</v>
      </c>
      <c r="B366" s="127">
        <v>43994</v>
      </c>
      <c r="C366" s="36">
        <v>73</v>
      </c>
      <c r="D366" s="36">
        <v>888</v>
      </c>
      <c r="E366" s="37">
        <v>0</v>
      </c>
      <c r="F366" s="36">
        <v>158</v>
      </c>
      <c r="G366" s="36">
        <v>315</v>
      </c>
      <c r="H366" s="35">
        <v>0</v>
      </c>
    </row>
    <row r="367" spans="1:8" s="185" customFormat="1" x14ac:dyDescent="0.35">
      <c r="A367" s="195" t="s">
        <v>1074</v>
      </c>
      <c r="B367" s="127">
        <v>43994</v>
      </c>
      <c r="C367" s="36">
        <v>153</v>
      </c>
      <c r="D367" s="36">
        <v>766</v>
      </c>
      <c r="E367" s="37">
        <v>0</v>
      </c>
      <c r="F367" s="36">
        <v>138</v>
      </c>
      <c r="G367" s="36">
        <v>360</v>
      </c>
      <c r="H367" s="35">
        <v>0</v>
      </c>
    </row>
    <row r="368" spans="1:8" s="185" customFormat="1" x14ac:dyDescent="0.35">
      <c r="A368" s="195" t="s">
        <v>1068</v>
      </c>
      <c r="B368" s="127">
        <v>43995</v>
      </c>
      <c r="C368" s="36">
        <v>409</v>
      </c>
      <c r="D368" s="36">
        <v>2161</v>
      </c>
      <c r="E368" s="37">
        <v>0</v>
      </c>
      <c r="F368" s="36">
        <v>264</v>
      </c>
      <c r="G368" s="36">
        <v>1125</v>
      </c>
      <c r="H368" s="35">
        <v>0</v>
      </c>
    </row>
    <row r="369" spans="1:8" s="185" customFormat="1" x14ac:dyDescent="0.35">
      <c r="A369" s="195" t="s">
        <v>1070</v>
      </c>
      <c r="B369" s="127">
        <v>43995</v>
      </c>
      <c r="C369" s="36">
        <v>145</v>
      </c>
      <c r="D369" s="36">
        <v>1147</v>
      </c>
      <c r="E369" s="37">
        <v>0</v>
      </c>
      <c r="F369" s="36">
        <v>166</v>
      </c>
      <c r="G369" s="36">
        <v>841</v>
      </c>
      <c r="H369" s="35">
        <v>0</v>
      </c>
    </row>
    <row r="370" spans="1:8" s="185" customFormat="1" x14ac:dyDescent="0.35">
      <c r="A370" s="195" t="s">
        <v>1071</v>
      </c>
      <c r="B370" s="127">
        <v>43995</v>
      </c>
      <c r="C370" s="36">
        <v>118</v>
      </c>
      <c r="D370" s="36">
        <v>1099</v>
      </c>
      <c r="E370" s="37">
        <v>0</v>
      </c>
      <c r="F370" s="36">
        <v>116</v>
      </c>
      <c r="G370" s="36">
        <v>631</v>
      </c>
      <c r="H370" s="35">
        <v>0</v>
      </c>
    </row>
    <row r="371" spans="1:8" s="185" customFormat="1" x14ac:dyDescent="0.35">
      <c r="A371" s="195" t="s">
        <v>1072</v>
      </c>
      <c r="B371" s="127">
        <v>43995</v>
      </c>
      <c r="C371" s="36">
        <v>78</v>
      </c>
      <c r="D371" s="36">
        <v>722</v>
      </c>
      <c r="E371" s="37">
        <v>0</v>
      </c>
      <c r="F371" s="36">
        <v>103</v>
      </c>
      <c r="G371" s="36">
        <v>416</v>
      </c>
      <c r="H371" s="35">
        <v>0</v>
      </c>
    </row>
    <row r="372" spans="1:8" s="185" customFormat="1" x14ac:dyDescent="0.35">
      <c r="A372" s="195" t="s">
        <v>1073</v>
      </c>
      <c r="B372" s="127">
        <v>43995</v>
      </c>
      <c r="C372" s="36">
        <v>74</v>
      </c>
      <c r="D372" s="36">
        <v>863</v>
      </c>
      <c r="E372" s="37">
        <v>0</v>
      </c>
      <c r="F372" s="36">
        <v>155</v>
      </c>
      <c r="G372" s="36">
        <v>340</v>
      </c>
      <c r="H372" s="35">
        <v>0</v>
      </c>
    </row>
    <row r="373" spans="1:8" s="185" customFormat="1" x14ac:dyDescent="0.35">
      <c r="A373" s="195" t="s">
        <v>1074</v>
      </c>
      <c r="B373" s="127">
        <v>43995</v>
      </c>
      <c r="C373" s="36">
        <v>144</v>
      </c>
      <c r="D373" s="36">
        <v>731</v>
      </c>
      <c r="E373" s="37">
        <v>0</v>
      </c>
      <c r="F373" s="36">
        <v>147</v>
      </c>
      <c r="G373" s="36">
        <v>395</v>
      </c>
      <c r="H373" s="35">
        <v>0</v>
      </c>
    </row>
    <row r="374" spans="1:8" s="185" customFormat="1" x14ac:dyDescent="0.35">
      <c r="A374" s="195" t="s">
        <v>1068</v>
      </c>
      <c r="B374" s="127">
        <v>43996</v>
      </c>
      <c r="C374" s="36">
        <v>392</v>
      </c>
      <c r="D374" s="36">
        <v>2079</v>
      </c>
      <c r="E374" s="37">
        <v>0</v>
      </c>
      <c r="F374" s="36">
        <v>279</v>
      </c>
      <c r="G374" s="36">
        <v>1203</v>
      </c>
      <c r="H374" s="35">
        <v>0</v>
      </c>
    </row>
    <row r="375" spans="1:8" s="185" customFormat="1" x14ac:dyDescent="0.35">
      <c r="A375" s="195" t="s">
        <v>1070</v>
      </c>
      <c r="B375" s="127">
        <v>43996</v>
      </c>
      <c r="C375" s="36">
        <v>140</v>
      </c>
      <c r="D375" s="36">
        <v>1138</v>
      </c>
      <c r="E375" s="37">
        <v>0</v>
      </c>
      <c r="F375" s="36">
        <v>171</v>
      </c>
      <c r="G375" s="36">
        <v>841</v>
      </c>
      <c r="H375" s="35">
        <v>0</v>
      </c>
    </row>
    <row r="376" spans="1:8" s="185" customFormat="1" x14ac:dyDescent="0.35">
      <c r="A376" s="195" t="s">
        <v>1071</v>
      </c>
      <c r="B376" s="127">
        <v>43996</v>
      </c>
      <c r="C376" s="36">
        <v>117</v>
      </c>
      <c r="D376" s="36">
        <v>1074</v>
      </c>
      <c r="E376" s="37">
        <v>0</v>
      </c>
      <c r="F376" s="36">
        <v>120</v>
      </c>
      <c r="G376" s="36">
        <v>651</v>
      </c>
      <c r="H376" s="35">
        <v>0</v>
      </c>
    </row>
    <row r="377" spans="1:8" s="185" customFormat="1" x14ac:dyDescent="0.35">
      <c r="A377" s="195" t="s">
        <v>1072</v>
      </c>
      <c r="B377" s="127">
        <v>43996</v>
      </c>
      <c r="C377" s="36">
        <v>87</v>
      </c>
      <c r="D377" s="36">
        <v>714</v>
      </c>
      <c r="E377" s="37">
        <v>0</v>
      </c>
      <c r="F377" s="36">
        <v>94</v>
      </c>
      <c r="G377" s="36">
        <v>425</v>
      </c>
      <c r="H377" s="35">
        <v>0</v>
      </c>
    </row>
    <row r="378" spans="1:8" s="185" customFormat="1" x14ac:dyDescent="0.35">
      <c r="A378" s="195" t="s">
        <v>1073</v>
      </c>
      <c r="B378" s="127">
        <v>43996</v>
      </c>
      <c r="C378" s="36">
        <v>71</v>
      </c>
      <c r="D378" s="36">
        <v>821</v>
      </c>
      <c r="E378" s="37">
        <v>0</v>
      </c>
      <c r="F378" s="36">
        <v>138</v>
      </c>
      <c r="G378" s="36">
        <v>382</v>
      </c>
      <c r="H378" s="35">
        <v>0</v>
      </c>
    </row>
    <row r="379" spans="1:8" s="185" customFormat="1" x14ac:dyDescent="0.35">
      <c r="A379" s="195" t="s">
        <v>1074</v>
      </c>
      <c r="B379" s="127">
        <v>43996</v>
      </c>
      <c r="C379" s="36">
        <v>154</v>
      </c>
      <c r="D379" s="36">
        <v>714</v>
      </c>
      <c r="E379" s="37">
        <v>0</v>
      </c>
      <c r="F379" s="36">
        <v>137</v>
      </c>
      <c r="G379" s="36">
        <v>412</v>
      </c>
      <c r="H379" s="35">
        <v>0</v>
      </c>
    </row>
    <row r="380" spans="1:8" s="185" customFormat="1" x14ac:dyDescent="0.35">
      <c r="A380" s="195" t="s">
        <v>1068</v>
      </c>
      <c r="B380" s="127">
        <v>43997</v>
      </c>
      <c r="C380" s="36">
        <v>382</v>
      </c>
      <c r="D380" s="36">
        <v>2121</v>
      </c>
      <c r="E380" s="37">
        <v>0</v>
      </c>
      <c r="F380" s="36">
        <v>288</v>
      </c>
      <c r="G380" s="36">
        <v>1186</v>
      </c>
      <c r="H380" s="35">
        <v>0</v>
      </c>
    </row>
    <row r="381" spans="1:8" s="185" customFormat="1" x14ac:dyDescent="0.35">
      <c r="A381" s="195" t="s">
        <v>1070</v>
      </c>
      <c r="B381" s="127">
        <v>43997</v>
      </c>
      <c r="C381" s="36">
        <v>149</v>
      </c>
      <c r="D381" s="36">
        <v>1164</v>
      </c>
      <c r="E381" s="37">
        <v>0</v>
      </c>
      <c r="F381" s="36">
        <v>162</v>
      </c>
      <c r="G381" s="36">
        <v>811</v>
      </c>
      <c r="H381" s="35">
        <v>0</v>
      </c>
    </row>
    <row r="382" spans="1:8" s="185" customFormat="1" x14ac:dyDescent="0.35">
      <c r="A382" s="195" t="s">
        <v>1071</v>
      </c>
      <c r="B382" s="127">
        <v>43997</v>
      </c>
      <c r="C382" s="36">
        <v>116</v>
      </c>
      <c r="D382" s="36">
        <v>1052</v>
      </c>
      <c r="E382" s="37">
        <v>0</v>
      </c>
      <c r="F382" s="36">
        <v>121</v>
      </c>
      <c r="G382" s="36">
        <v>673</v>
      </c>
      <c r="H382" s="35">
        <v>0</v>
      </c>
    </row>
    <row r="383" spans="1:8" s="185" customFormat="1" x14ac:dyDescent="0.35">
      <c r="A383" s="195" t="s">
        <v>1072</v>
      </c>
      <c r="B383" s="127">
        <v>43997</v>
      </c>
      <c r="C383" s="36">
        <v>75</v>
      </c>
      <c r="D383" s="36">
        <v>767</v>
      </c>
      <c r="E383" s="37">
        <v>0</v>
      </c>
      <c r="F383" s="36">
        <v>106</v>
      </c>
      <c r="G383" s="36">
        <v>381</v>
      </c>
      <c r="H383" s="35">
        <v>0</v>
      </c>
    </row>
    <row r="384" spans="1:8" s="185" customFormat="1" x14ac:dyDescent="0.35">
      <c r="A384" s="195" t="s">
        <v>1073</v>
      </c>
      <c r="B384" s="127">
        <v>43997</v>
      </c>
      <c r="C384" s="36">
        <v>72</v>
      </c>
      <c r="D384" s="36">
        <v>824</v>
      </c>
      <c r="E384" s="37">
        <v>0</v>
      </c>
      <c r="F384" s="36">
        <v>137</v>
      </c>
      <c r="G384" s="36">
        <v>379</v>
      </c>
      <c r="H384" s="35">
        <v>0</v>
      </c>
    </row>
    <row r="385" spans="1:8" s="185" customFormat="1" x14ac:dyDescent="0.35">
      <c r="A385" s="195" t="s">
        <v>1074</v>
      </c>
      <c r="B385" s="127">
        <v>43997</v>
      </c>
      <c r="C385" s="36">
        <v>154</v>
      </c>
      <c r="D385" s="36">
        <v>732</v>
      </c>
      <c r="E385" s="37">
        <v>0</v>
      </c>
      <c r="F385" s="36">
        <v>137</v>
      </c>
      <c r="G385" s="36">
        <v>394</v>
      </c>
      <c r="H385" s="35">
        <v>0</v>
      </c>
    </row>
    <row r="386" spans="1:8" s="185" customFormat="1" x14ac:dyDescent="0.35">
      <c r="A386" s="195" t="s">
        <v>1068</v>
      </c>
      <c r="B386" s="127">
        <v>43998</v>
      </c>
      <c r="C386" s="36">
        <v>402</v>
      </c>
      <c r="D386" s="36">
        <v>2234</v>
      </c>
      <c r="E386" s="37">
        <v>0</v>
      </c>
      <c r="F386" s="36">
        <v>268</v>
      </c>
      <c r="G386" s="36">
        <v>1068</v>
      </c>
      <c r="H386" s="35">
        <v>0</v>
      </c>
    </row>
    <row r="387" spans="1:8" s="185" customFormat="1" x14ac:dyDescent="0.35">
      <c r="A387" s="195" t="s">
        <v>1070</v>
      </c>
      <c r="B387" s="127">
        <v>43998</v>
      </c>
      <c r="C387" s="36">
        <v>143</v>
      </c>
      <c r="D387" s="36">
        <v>1209</v>
      </c>
      <c r="E387" s="37">
        <v>0</v>
      </c>
      <c r="F387" s="36">
        <v>168</v>
      </c>
      <c r="G387" s="36">
        <v>789</v>
      </c>
      <c r="H387" s="35">
        <v>0</v>
      </c>
    </row>
    <row r="388" spans="1:8" s="185" customFormat="1" x14ac:dyDescent="0.35">
      <c r="A388" s="195" t="s">
        <v>1071</v>
      </c>
      <c r="B388" s="127">
        <v>43998</v>
      </c>
      <c r="C388" s="36">
        <v>116</v>
      </c>
      <c r="D388" s="36">
        <v>1104</v>
      </c>
      <c r="E388" s="37">
        <v>0</v>
      </c>
      <c r="F388" s="36">
        <v>128</v>
      </c>
      <c r="G388" s="36">
        <v>622</v>
      </c>
      <c r="H388" s="35">
        <v>0</v>
      </c>
    </row>
    <row r="389" spans="1:8" s="185" customFormat="1" x14ac:dyDescent="0.35">
      <c r="A389" s="195" t="s">
        <v>1072</v>
      </c>
      <c r="B389" s="127">
        <v>43998</v>
      </c>
      <c r="C389" s="36">
        <v>70</v>
      </c>
      <c r="D389" s="36">
        <v>818</v>
      </c>
      <c r="E389" s="37">
        <v>0</v>
      </c>
      <c r="F389" s="36">
        <v>111</v>
      </c>
      <c r="G389" s="36">
        <v>326</v>
      </c>
      <c r="H389" s="35">
        <v>0</v>
      </c>
    </row>
    <row r="390" spans="1:8" s="185" customFormat="1" x14ac:dyDescent="0.35">
      <c r="A390" s="195" t="s">
        <v>1073</v>
      </c>
      <c r="B390" s="127">
        <v>43998</v>
      </c>
      <c r="C390" s="36">
        <v>76</v>
      </c>
      <c r="D390" s="36">
        <v>870</v>
      </c>
      <c r="E390" s="37">
        <v>0</v>
      </c>
      <c r="F390" s="36">
        <v>133</v>
      </c>
      <c r="G390" s="36">
        <v>333</v>
      </c>
      <c r="H390" s="35">
        <v>0</v>
      </c>
    </row>
    <row r="391" spans="1:8" s="185" customFormat="1" x14ac:dyDescent="0.35">
      <c r="A391" s="195" t="s">
        <v>1074</v>
      </c>
      <c r="B391" s="127">
        <v>43998</v>
      </c>
      <c r="C391" s="36">
        <v>154</v>
      </c>
      <c r="D391" s="36">
        <v>804</v>
      </c>
      <c r="E391" s="37">
        <v>0</v>
      </c>
      <c r="F391" s="36">
        <v>137</v>
      </c>
      <c r="G391" s="36">
        <v>322</v>
      </c>
      <c r="H391" s="35">
        <v>0</v>
      </c>
    </row>
    <row r="392" spans="1:8" s="185" customFormat="1" x14ac:dyDescent="0.35">
      <c r="A392" s="195" t="s">
        <v>1068</v>
      </c>
      <c r="B392" s="127">
        <v>43999</v>
      </c>
      <c r="C392" s="36">
        <v>408</v>
      </c>
      <c r="D392" s="36">
        <v>2246</v>
      </c>
      <c r="E392" s="37">
        <v>0</v>
      </c>
      <c r="F392" s="36">
        <v>264</v>
      </c>
      <c r="G392" s="36">
        <v>1049</v>
      </c>
      <c r="H392" s="35">
        <v>0</v>
      </c>
    </row>
    <row r="393" spans="1:8" s="185" customFormat="1" x14ac:dyDescent="0.35">
      <c r="A393" s="195" t="s">
        <v>1070</v>
      </c>
      <c r="B393" s="127">
        <v>43999</v>
      </c>
      <c r="C393" s="36">
        <v>141</v>
      </c>
      <c r="D393" s="36">
        <v>1250</v>
      </c>
      <c r="E393" s="37">
        <v>0</v>
      </c>
      <c r="F393" s="36">
        <v>170</v>
      </c>
      <c r="G393" s="36">
        <v>753</v>
      </c>
      <c r="H393" s="35">
        <v>0</v>
      </c>
    </row>
    <row r="394" spans="1:8" s="185" customFormat="1" x14ac:dyDescent="0.35">
      <c r="A394" s="195" t="s">
        <v>1071</v>
      </c>
      <c r="B394" s="127">
        <v>43999</v>
      </c>
      <c r="C394" s="36">
        <v>112</v>
      </c>
      <c r="D394" s="36">
        <v>1126</v>
      </c>
      <c r="E394" s="37">
        <v>0</v>
      </c>
      <c r="F394" s="36">
        <v>127</v>
      </c>
      <c r="G394" s="36">
        <v>600</v>
      </c>
      <c r="H394" s="35">
        <v>0</v>
      </c>
    </row>
    <row r="395" spans="1:8" s="185" customFormat="1" x14ac:dyDescent="0.35">
      <c r="A395" s="195" t="s">
        <v>1072</v>
      </c>
      <c r="B395" s="127">
        <v>43999</v>
      </c>
      <c r="C395" s="36">
        <v>72</v>
      </c>
      <c r="D395" s="36">
        <v>796</v>
      </c>
      <c r="E395" s="37">
        <v>0</v>
      </c>
      <c r="F395" s="36">
        <v>109</v>
      </c>
      <c r="G395" s="36">
        <v>357</v>
      </c>
      <c r="H395" s="35">
        <v>0</v>
      </c>
    </row>
    <row r="396" spans="1:8" s="185" customFormat="1" x14ac:dyDescent="0.35">
      <c r="A396" s="195" t="s">
        <v>1073</v>
      </c>
      <c r="B396" s="127">
        <v>43999</v>
      </c>
      <c r="C396" s="36">
        <v>68</v>
      </c>
      <c r="D396" s="36">
        <v>893</v>
      </c>
      <c r="E396" s="37">
        <v>0</v>
      </c>
      <c r="F396" s="36">
        <v>141</v>
      </c>
      <c r="G396" s="36">
        <v>310</v>
      </c>
      <c r="H396" s="35">
        <v>0</v>
      </c>
    </row>
    <row r="397" spans="1:8" s="185" customFormat="1" x14ac:dyDescent="0.35">
      <c r="A397" s="195" t="s">
        <v>1074</v>
      </c>
      <c r="B397" s="127">
        <v>43999</v>
      </c>
      <c r="C397" s="36">
        <v>151</v>
      </c>
      <c r="D397" s="36">
        <v>821</v>
      </c>
      <c r="E397" s="37">
        <v>0</v>
      </c>
      <c r="F397" s="36">
        <v>140</v>
      </c>
      <c r="G397" s="36">
        <v>305</v>
      </c>
      <c r="H397" s="35">
        <v>0</v>
      </c>
    </row>
    <row r="398" spans="1:8" s="185" customFormat="1" x14ac:dyDescent="0.35">
      <c r="A398" s="195" t="s">
        <v>1068</v>
      </c>
      <c r="B398" s="127">
        <v>44000</v>
      </c>
      <c r="C398" s="36">
        <v>406</v>
      </c>
      <c r="D398" s="36">
        <v>2232</v>
      </c>
      <c r="E398" s="37">
        <v>0</v>
      </c>
      <c r="F398" s="36">
        <v>266</v>
      </c>
      <c r="G398" s="36">
        <v>1068</v>
      </c>
      <c r="H398" s="35">
        <v>0</v>
      </c>
    </row>
    <row r="399" spans="1:8" s="185" customFormat="1" x14ac:dyDescent="0.35">
      <c r="A399" s="195" t="s">
        <v>1070</v>
      </c>
      <c r="B399" s="127">
        <v>44000</v>
      </c>
      <c r="C399" s="36">
        <v>147</v>
      </c>
      <c r="D399" s="36">
        <v>1251</v>
      </c>
      <c r="E399" s="37">
        <v>0</v>
      </c>
      <c r="F399" s="36">
        <v>164</v>
      </c>
      <c r="G399" s="36">
        <v>752</v>
      </c>
      <c r="H399" s="35">
        <v>0</v>
      </c>
    </row>
    <row r="400" spans="1:8" s="185" customFormat="1" x14ac:dyDescent="0.35">
      <c r="A400" s="195" t="s">
        <v>1071</v>
      </c>
      <c r="B400" s="127">
        <v>44000</v>
      </c>
      <c r="C400" s="36">
        <v>118</v>
      </c>
      <c r="D400" s="36">
        <v>1133</v>
      </c>
      <c r="E400" s="37">
        <v>0</v>
      </c>
      <c r="F400" s="36">
        <v>121</v>
      </c>
      <c r="G400" s="36">
        <v>595</v>
      </c>
      <c r="H400" s="35">
        <v>0</v>
      </c>
    </row>
    <row r="401" spans="1:8" s="185" customFormat="1" x14ac:dyDescent="0.35">
      <c r="A401" s="195" t="s">
        <v>1072</v>
      </c>
      <c r="B401" s="127">
        <v>44000</v>
      </c>
      <c r="C401" s="36">
        <v>77</v>
      </c>
      <c r="D401" s="36">
        <v>788</v>
      </c>
      <c r="E401" s="37">
        <v>0</v>
      </c>
      <c r="F401" s="36">
        <v>104</v>
      </c>
      <c r="G401" s="36">
        <v>371</v>
      </c>
      <c r="H401" s="35">
        <v>0</v>
      </c>
    </row>
    <row r="402" spans="1:8" s="185" customFormat="1" x14ac:dyDescent="0.35">
      <c r="A402" s="195" t="s">
        <v>1073</v>
      </c>
      <c r="B402" s="127">
        <v>44000</v>
      </c>
      <c r="C402" s="36">
        <v>80</v>
      </c>
      <c r="D402" s="36">
        <v>868</v>
      </c>
      <c r="E402" s="37">
        <v>0</v>
      </c>
      <c r="F402" s="36">
        <v>129</v>
      </c>
      <c r="G402" s="36">
        <v>335</v>
      </c>
      <c r="H402" s="35">
        <v>0</v>
      </c>
    </row>
    <row r="403" spans="1:8" s="185" customFormat="1" x14ac:dyDescent="0.35">
      <c r="A403" s="195" t="s">
        <v>1074</v>
      </c>
      <c r="B403" s="127">
        <v>44000</v>
      </c>
      <c r="C403" s="36">
        <v>150</v>
      </c>
      <c r="D403" s="36">
        <v>823</v>
      </c>
      <c r="E403" s="37">
        <v>0</v>
      </c>
      <c r="F403" s="36">
        <v>141</v>
      </c>
      <c r="G403" s="36">
        <v>303</v>
      </c>
      <c r="H403" s="35">
        <v>0</v>
      </c>
    </row>
    <row r="404" spans="1:8" s="185" customFormat="1" x14ac:dyDescent="0.35">
      <c r="A404" s="195" t="s">
        <v>1068</v>
      </c>
      <c r="B404" s="127">
        <v>44001</v>
      </c>
      <c r="C404" s="36">
        <v>407</v>
      </c>
      <c r="D404" s="36">
        <v>2250</v>
      </c>
      <c r="E404" s="37">
        <v>0</v>
      </c>
      <c r="F404" s="36">
        <v>263</v>
      </c>
      <c r="G404" s="36">
        <v>1048</v>
      </c>
      <c r="H404" s="35">
        <v>0</v>
      </c>
    </row>
    <row r="405" spans="1:8" s="185" customFormat="1" x14ac:dyDescent="0.35">
      <c r="A405" s="195" t="s">
        <v>1070</v>
      </c>
      <c r="B405" s="127">
        <v>44001</v>
      </c>
      <c r="C405" s="36">
        <v>139</v>
      </c>
      <c r="D405" s="36">
        <v>1231</v>
      </c>
      <c r="E405" s="37">
        <v>0</v>
      </c>
      <c r="F405" s="36">
        <v>172</v>
      </c>
      <c r="G405" s="36">
        <v>780</v>
      </c>
      <c r="H405" s="35">
        <v>0</v>
      </c>
    </row>
    <row r="406" spans="1:8" s="185" customFormat="1" x14ac:dyDescent="0.35">
      <c r="A406" s="195" t="s">
        <v>1071</v>
      </c>
      <c r="B406" s="127">
        <v>44001</v>
      </c>
      <c r="C406" s="36">
        <v>111</v>
      </c>
      <c r="D406" s="36">
        <v>1119</v>
      </c>
      <c r="E406" s="37">
        <v>0</v>
      </c>
      <c r="F406" s="36">
        <v>128</v>
      </c>
      <c r="G406" s="36">
        <v>610</v>
      </c>
      <c r="H406" s="35">
        <v>0</v>
      </c>
    </row>
    <row r="407" spans="1:8" s="185" customFormat="1" x14ac:dyDescent="0.35">
      <c r="A407" s="195" t="s">
        <v>1072</v>
      </c>
      <c r="B407" s="127">
        <v>44001</v>
      </c>
      <c r="C407" s="36">
        <v>68</v>
      </c>
      <c r="D407" s="36">
        <v>782</v>
      </c>
      <c r="E407" s="37">
        <v>0</v>
      </c>
      <c r="F407" s="36">
        <v>113</v>
      </c>
      <c r="G407" s="36">
        <v>377</v>
      </c>
      <c r="H407" s="35">
        <v>0</v>
      </c>
    </row>
    <row r="408" spans="1:8" s="185" customFormat="1" x14ac:dyDescent="0.35">
      <c r="A408" s="195" t="s">
        <v>1073</v>
      </c>
      <c r="B408" s="127">
        <v>44001</v>
      </c>
      <c r="C408" s="36">
        <v>69</v>
      </c>
      <c r="D408" s="36">
        <v>876</v>
      </c>
      <c r="E408" s="37">
        <v>0</v>
      </c>
      <c r="F408" s="36">
        <v>140</v>
      </c>
      <c r="G408" s="36">
        <v>327</v>
      </c>
      <c r="H408" s="35">
        <v>0</v>
      </c>
    </row>
    <row r="409" spans="1:8" s="185" customFormat="1" x14ac:dyDescent="0.35">
      <c r="A409" s="195" t="s">
        <v>1074</v>
      </c>
      <c r="B409" s="127">
        <v>44001</v>
      </c>
      <c r="C409" s="36">
        <v>153</v>
      </c>
      <c r="D409" s="36">
        <v>811</v>
      </c>
      <c r="E409" s="37">
        <v>0</v>
      </c>
      <c r="F409" s="36">
        <v>136</v>
      </c>
      <c r="G409" s="36">
        <v>315</v>
      </c>
      <c r="H409" s="35">
        <v>0</v>
      </c>
    </row>
    <row r="410" spans="1:8" s="185" customFormat="1" x14ac:dyDescent="0.35">
      <c r="A410" s="195" t="s">
        <v>1068</v>
      </c>
      <c r="B410" s="127">
        <v>44002</v>
      </c>
      <c r="C410" s="36">
        <v>391</v>
      </c>
      <c r="D410" s="36">
        <v>2202</v>
      </c>
      <c r="E410" s="37">
        <v>0</v>
      </c>
      <c r="F410" s="36">
        <v>276</v>
      </c>
      <c r="G410" s="36">
        <v>1089</v>
      </c>
      <c r="H410" s="35">
        <v>0</v>
      </c>
    </row>
    <row r="411" spans="1:8" s="185" customFormat="1" x14ac:dyDescent="0.35">
      <c r="A411" s="195" t="s">
        <v>1070</v>
      </c>
      <c r="B411" s="127">
        <v>44002</v>
      </c>
      <c r="C411" s="36">
        <v>136</v>
      </c>
      <c r="D411" s="36">
        <v>1202</v>
      </c>
      <c r="E411" s="37">
        <v>0</v>
      </c>
      <c r="F411" s="36">
        <v>175</v>
      </c>
      <c r="G411" s="36">
        <v>807</v>
      </c>
      <c r="H411" s="35">
        <v>0</v>
      </c>
    </row>
    <row r="412" spans="1:8" s="185" customFormat="1" x14ac:dyDescent="0.35">
      <c r="A412" s="195" t="s">
        <v>1071</v>
      </c>
      <c r="B412" s="127">
        <v>44002</v>
      </c>
      <c r="C412" s="36">
        <v>119</v>
      </c>
      <c r="D412" s="36">
        <v>1059</v>
      </c>
      <c r="E412" s="37">
        <v>0</v>
      </c>
      <c r="F412" s="36">
        <v>120</v>
      </c>
      <c r="G412" s="36">
        <v>670</v>
      </c>
      <c r="H412" s="35">
        <v>0</v>
      </c>
    </row>
    <row r="413" spans="1:8" s="185" customFormat="1" x14ac:dyDescent="0.35">
      <c r="A413" s="195" t="s">
        <v>1072</v>
      </c>
      <c r="B413" s="127">
        <v>44002</v>
      </c>
      <c r="C413" s="36">
        <v>76</v>
      </c>
      <c r="D413" s="36">
        <v>755</v>
      </c>
      <c r="E413" s="37">
        <v>0</v>
      </c>
      <c r="F413" s="36">
        <v>105</v>
      </c>
      <c r="G413" s="36">
        <v>404</v>
      </c>
      <c r="H413" s="35">
        <v>0</v>
      </c>
    </row>
    <row r="414" spans="1:8" s="185" customFormat="1" x14ac:dyDescent="0.35">
      <c r="A414" s="195" t="s">
        <v>1073</v>
      </c>
      <c r="B414" s="127">
        <v>44002</v>
      </c>
      <c r="C414" s="36">
        <v>68</v>
      </c>
      <c r="D414" s="36">
        <v>859</v>
      </c>
      <c r="E414" s="37">
        <v>0</v>
      </c>
      <c r="F414" s="36">
        <v>141</v>
      </c>
      <c r="G414" s="36">
        <v>344</v>
      </c>
      <c r="H414" s="35">
        <v>0</v>
      </c>
    </row>
    <row r="415" spans="1:8" s="185" customFormat="1" x14ac:dyDescent="0.35">
      <c r="A415" s="195" t="s">
        <v>1074</v>
      </c>
      <c r="B415" s="127">
        <v>44002</v>
      </c>
      <c r="C415" s="36">
        <v>152</v>
      </c>
      <c r="D415" s="36">
        <v>802</v>
      </c>
      <c r="E415" s="37">
        <v>0</v>
      </c>
      <c r="F415" s="36">
        <v>139</v>
      </c>
      <c r="G415" s="36">
        <v>333</v>
      </c>
      <c r="H415" s="35">
        <v>0</v>
      </c>
    </row>
    <row r="416" spans="1:8" s="185" customFormat="1" x14ac:dyDescent="0.35">
      <c r="A416" s="195" t="s">
        <v>1068</v>
      </c>
      <c r="B416" s="127">
        <v>44003</v>
      </c>
      <c r="C416" s="36">
        <v>372</v>
      </c>
      <c r="D416" s="36">
        <v>2108</v>
      </c>
      <c r="E416" s="37">
        <v>0</v>
      </c>
      <c r="F416" s="36">
        <v>288</v>
      </c>
      <c r="G416" s="36">
        <v>1169</v>
      </c>
      <c r="H416" s="35">
        <v>0</v>
      </c>
    </row>
    <row r="417" spans="1:8" s="185" customFormat="1" x14ac:dyDescent="0.35">
      <c r="A417" s="195" t="s">
        <v>1070</v>
      </c>
      <c r="B417" s="127">
        <v>44003</v>
      </c>
      <c r="C417" s="36">
        <v>133</v>
      </c>
      <c r="D417" s="36">
        <v>1180</v>
      </c>
      <c r="E417" s="37">
        <v>0</v>
      </c>
      <c r="F417" s="36">
        <v>178</v>
      </c>
      <c r="G417" s="36">
        <v>827</v>
      </c>
      <c r="H417" s="35">
        <v>0</v>
      </c>
    </row>
    <row r="418" spans="1:8" s="185" customFormat="1" x14ac:dyDescent="0.35">
      <c r="A418" s="195" t="s">
        <v>1071</v>
      </c>
      <c r="B418" s="127">
        <v>44003</v>
      </c>
      <c r="C418" s="36">
        <v>117</v>
      </c>
      <c r="D418" s="36">
        <v>1059</v>
      </c>
      <c r="E418" s="37">
        <v>0</v>
      </c>
      <c r="F418" s="36">
        <v>122</v>
      </c>
      <c r="G418" s="36">
        <v>670</v>
      </c>
      <c r="H418" s="35">
        <v>0</v>
      </c>
    </row>
    <row r="419" spans="1:8" s="185" customFormat="1" x14ac:dyDescent="0.35">
      <c r="A419" s="195" t="s">
        <v>1072</v>
      </c>
      <c r="B419" s="127">
        <v>44003</v>
      </c>
      <c r="C419" s="36">
        <v>77</v>
      </c>
      <c r="D419" s="36">
        <v>744</v>
      </c>
      <c r="E419" s="37">
        <v>0</v>
      </c>
      <c r="F419" s="36">
        <v>104</v>
      </c>
      <c r="G419" s="36">
        <v>415</v>
      </c>
      <c r="H419" s="35">
        <v>0</v>
      </c>
    </row>
    <row r="420" spans="1:8" s="185" customFormat="1" x14ac:dyDescent="0.35">
      <c r="A420" s="195" t="s">
        <v>1073</v>
      </c>
      <c r="B420" s="127">
        <v>44003</v>
      </c>
      <c r="C420" s="36">
        <v>77</v>
      </c>
      <c r="D420" s="36">
        <v>819</v>
      </c>
      <c r="E420" s="37">
        <v>0</v>
      </c>
      <c r="F420" s="36">
        <v>132</v>
      </c>
      <c r="G420" s="36">
        <v>384</v>
      </c>
      <c r="H420" s="35">
        <v>0</v>
      </c>
    </row>
    <row r="421" spans="1:8" s="185" customFormat="1" x14ac:dyDescent="0.35">
      <c r="A421" s="195" t="s">
        <v>1074</v>
      </c>
      <c r="B421" s="127">
        <v>44003</v>
      </c>
      <c r="C421" s="36">
        <v>151</v>
      </c>
      <c r="D421" s="36">
        <v>784</v>
      </c>
      <c r="E421" s="37">
        <v>0</v>
      </c>
      <c r="F421" s="36">
        <v>140</v>
      </c>
      <c r="G421" s="36">
        <v>346</v>
      </c>
      <c r="H421" s="35">
        <v>0</v>
      </c>
    </row>
    <row r="422" spans="1:8" s="185" customFormat="1" x14ac:dyDescent="0.35">
      <c r="A422" s="195" t="s">
        <v>1068</v>
      </c>
      <c r="B422" s="127">
        <v>44004</v>
      </c>
      <c r="C422" s="36">
        <v>367</v>
      </c>
      <c r="D422" s="36">
        <v>2145</v>
      </c>
      <c r="E422" s="37">
        <v>0</v>
      </c>
      <c r="F422" s="36">
        <v>294</v>
      </c>
      <c r="G422" s="36">
        <v>1140</v>
      </c>
      <c r="H422" s="35">
        <v>0</v>
      </c>
    </row>
    <row r="423" spans="1:8" s="185" customFormat="1" x14ac:dyDescent="0.35">
      <c r="A423" s="195" t="s">
        <v>1070</v>
      </c>
      <c r="B423" s="127">
        <v>44004</v>
      </c>
      <c r="C423" s="36">
        <v>123</v>
      </c>
      <c r="D423" s="36">
        <v>1176</v>
      </c>
      <c r="E423" s="37">
        <v>0</v>
      </c>
      <c r="F423" s="36">
        <v>188</v>
      </c>
      <c r="G423" s="36">
        <v>837</v>
      </c>
      <c r="H423" s="35">
        <v>0</v>
      </c>
    </row>
    <row r="424" spans="1:8" s="185" customFormat="1" x14ac:dyDescent="0.35">
      <c r="A424" s="195" t="s">
        <v>1071</v>
      </c>
      <c r="B424" s="127">
        <v>44004</v>
      </c>
      <c r="C424" s="36">
        <v>126</v>
      </c>
      <c r="D424" s="36">
        <v>1099</v>
      </c>
      <c r="E424" s="37">
        <v>0</v>
      </c>
      <c r="F424" s="36">
        <v>113</v>
      </c>
      <c r="G424" s="36">
        <v>630</v>
      </c>
      <c r="H424" s="35">
        <v>0</v>
      </c>
    </row>
    <row r="425" spans="1:8" s="185" customFormat="1" x14ac:dyDescent="0.35">
      <c r="A425" s="195" t="s">
        <v>1072</v>
      </c>
      <c r="B425" s="127">
        <v>44004</v>
      </c>
      <c r="C425" s="36">
        <v>78</v>
      </c>
      <c r="D425" s="36">
        <v>789</v>
      </c>
      <c r="E425" s="37">
        <v>0</v>
      </c>
      <c r="F425" s="36">
        <v>103</v>
      </c>
      <c r="G425" s="36">
        <v>370</v>
      </c>
      <c r="H425" s="35">
        <v>0</v>
      </c>
    </row>
    <row r="426" spans="1:8" s="185" customFormat="1" x14ac:dyDescent="0.35">
      <c r="A426" s="195" t="s">
        <v>1073</v>
      </c>
      <c r="B426" s="127">
        <v>44004</v>
      </c>
      <c r="C426" s="36">
        <v>81</v>
      </c>
      <c r="D426" s="36">
        <v>858</v>
      </c>
      <c r="E426" s="37">
        <v>0</v>
      </c>
      <c r="F426" s="36">
        <v>128</v>
      </c>
      <c r="G426" s="36">
        <v>345</v>
      </c>
      <c r="H426" s="35">
        <v>0</v>
      </c>
    </row>
    <row r="427" spans="1:8" s="185" customFormat="1" x14ac:dyDescent="0.35">
      <c r="A427" s="195" t="s">
        <v>1074</v>
      </c>
      <c r="B427" s="127">
        <v>44004</v>
      </c>
      <c r="C427" s="36">
        <v>145</v>
      </c>
      <c r="D427" s="36">
        <v>820</v>
      </c>
      <c r="E427" s="37">
        <v>0</v>
      </c>
      <c r="F427" s="36">
        <v>146</v>
      </c>
      <c r="G427" s="36">
        <v>315</v>
      </c>
      <c r="H427" s="35">
        <v>0</v>
      </c>
    </row>
    <row r="428" spans="1:8" s="185" customFormat="1" x14ac:dyDescent="0.35">
      <c r="A428" s="195" t="s">
        <v>1068</v>
      </c>
      <c r="B428" s="127">
        <v>44005</v>
      </c>
      <c r="C428" s="36">
        <v>402</v>
      </c>
      <c r="D428" s="36">
        <v>2308</v>
      </c>
      <c r="E428" s="37">
        <v>0</v>
      </c>
      <c r="F428" s="36">
        <v>261</v>
      </c>
      <c r="G428" s="36">
        <v>1004</v>
      </c>
      <c r="H428" s="35">
        <v>0</v>
      </c>
    </row>
    <row r="429" spans="1:8" s="185" customFormat="1" x14ac:dyDescent="0.35">
      <c r="A429" s="195" t="s">
        <v>1070</v>
      </c>
      <c r="B429" s="127">
        <v>44005</v>
      </c>
      <c r="C429" s="36">
        <v>121</v>
      </c>
      <c r="D429" s="36">
        <v>1245</v>
      </c>
      <c r="E429" s="37">
        <v>0</v>
      </c>
      <c r="F429" s="36">
        <v>190</v>
      </c>
      <c r="G429" s="36">
        <v>769</v>
      </c>
      <c r="H429" s="35">
        <v>0</v>
      </c>
    </row>
    <row r="430" spans="1:8" s="185" customFormat="1" x14ac:dyDescent="0.35">
      <c r="A430" s="195" t="s">
        <v>1071</v>
      </c>
      <c r="B430" s="127">
        <v>44005</v>
      </c>
      <c r="C430" s="36">
        <v>121</v>
      </c>
      <c r="D430" s="36">
        <v>1226</v>
      </c>
      <c r="E430" s="37">
        <v>0</v>
      </c>
      <c r="F430" s="36">
        <v>118</v>
      </c>
      <c r="G430" s="36">
        <v>503</v>
      </c>
      <c r="H430" s="35">
        <v>0</v>
      </c>
    </row>
    <row r="431" spans="1:8" s="185" customFormat="1" x14ac:dyDescent="0.35">
      <c r="A431" s="195" t="s">
        <v>1072</v>
      </c>
      <c r="B431" s="127">
        <v>44005</v>
      </c>
      <c r="C431" s="36">
        <v>87</v>
      </c>
      <c r="D431" s="36">
        <v>836</v>
      </c>
      <c r="E431" s="37">
        <v>0</v>
      </c>
      <c r="F431" s="36">
        <v>94</v>
      </c>
      <c r="G431" s="36">
        <v>323</v>
      </c>
      <c r="H431" s="35">
        <v>0</v>
      </c>
    </row>
    <row r="432" spans="1:8" s="185" customFormat="1" x14ac:dyDescent="0.35">
      <c r="A432" s="195" t="s">
        <v>1073</v>
      </c>
      <c r="B432" s="127">
        <v>44005</v>
      </c>
      <c r="C432" s="36">
        <v>82</v>
      </c>
      <c r="D432" s="36">
        <v>917</v>
      </c>
      <c r="E432" s="37">
        <v>0</v>
      </c>
      <c r="F432" s="36">
        <v>127</v>
      </c>
      <c r="G432" s="36">
        <v>286</v>
      </c>
      <c r="H432" s="35">
        <v>0</v>
      </c>
    </row>
    <row r="433" spans="1:8" s="185" customFormat="1" x14ac:dyDescent="0.35">
      <c r="A433" s="195" t="s">
        <v>1074</v>
      </c>
      <c r="B433" s="127">
        <v>44005</v>
      </c>
      <c r="C433" s="36">
        <v>154</v>
      </c>
      <c r="D433" s="36">
        <v>882</v>
      </c>
      <c r="E433" s="37">
        <v>0</v>
      </c>
      <c r="F433" s="36">
        <v>137</v>
      </c>
      <c r="G433" s="36">
        <v>244</v>
      </c>
      <c r="H433" s="35">
        <v>0</v>
      </c>
    </row>
    <row r="434" spans="1:8" s="185" customFormat="1" x14ac:dyDescent="0.35">
      <c r="A434" s="195" t="s">
        <v>1068</v>
      </c>
      <c r="B434" s="127">
        <v>44006</v>
      </c>
      <c r="C434" s="36">
        <v>419</v>
      </c>
      <c r="D434" s="36">
        <v>2377</v>
      </c>
      <c r="E434" s="37">
        <v>0</v>
      </c>
      <c r="F434" s="36">
        <v>249</v>
      </c>
      <c r="G434" s="36">
        <v>923</v>
      </c>
      <c r="H434" s="35">
        <v>0</v>
      </c>
    </row>
    <row r="435" spans="1:8" s="185" customFormat="1" x14ac:dyDescent="0.35">
      <c r="A435" s="195" t="s">
        <v>1070</v>
      </c>
      <c r="B435" s="127">
        <v>44006</v>
      </c>
      <c r="C435" s="36">
        <v>135</v>
      </c>
      <c r="D435" s="36">
        <v>1271</v>
      </c>
      <c r="E435" s="37">
        <v>0</v>
      </c>
      <c r="F435" s="36">
        <v>176</v>
      </c>
      <c r="G435" s="36">
        <v>742</v>
      </c>
      <c r="H435" s="35">
        <v>0</v>
      </c>
    </row>
    <row r="436" spans="1:8" s="185" customFormat="1" x14ac:dyDescent="0.35">
      <c r="A436" s="195" t="s">
        <v>1071</v>
      </c>
      <c r="B436" s="127">
        <v>44006</v>
      </c>
      <c r="C436" s="36">
        <v>116</v>
      </c>
      <c r="D436" s="36">
        <v>1218</v>
      </c>
      <c r="E436" s="37">
        <v>0</v>
      </c>
      <c r="F436" s="36">
        <v>123</v>
      </c>
      <c r="G436" s="36">
        <v>511</v>
      </c>
      <c r="H436" s="35">
        <v>0</v>
      </c>
    </row>
    <row r="437" spans="1:8" s="185" customFormat="1" x14ac:dyDescent="0.35">
      <c r="A437" s="195" t="s">
        <v>1072</v>
      </c>
      <c r="B437" s="127">
        <v>44006</v>
      </c>
      <c r="C437" s="36">
        <v>84</v>
      </c>
      <c r="D437" s="36">
        <v>800</v>
      </c>
      <c r="E437" s="37">
        <v>0</v>
      </c>
      <c r="F437" s="36">
        <v>97</v>
      </c>
      <c r="G437" s="36">
        <v>359</v>
      </c>
      <c r="H437" s="35">
        <v>0</v>
      </c>
    </row>
    <row r="438" spans="1:8" s="185" customFormat="1" x14ac:dyDescent="0.35">
      <c r="A438" s="195" t="s">
        <v>1073</v>
      </c>
      <c r="B438" s="127">
        <v>44006</v>
      </c>
      <c r="C438" s="36">
        <v>80</v>
      </c>
      <c r="D438" s="36">
        <v>921</v>
      </c>
      <c r="E438" s="37">
        <v>0</v>
      </c>
      <c r="F438" s="36">
        <v>129</v>
      </c>
      <c r="G438" s="36">
        <v>282</v>
      </c>
      <c r="H438" s="35">
        <v>0</v>
      </c>
    </row>
    <row r="439" spans="1:8" s="185" customFormat="1" x14ac:dyDescent="0.35">
      <c r="A439" s="195" t="s">
        <v>1074</v>
      </c>
      <c r="B439" s="127">
        <v>44006</v>
      </c>
      <c r="C439" s="36">
        <v>150</v>
      </c>
      <c r="D439" s="36">
        <v>890</v>
      </c>
      <c r="E439" s="37">
        <v>0</v>
      </c>
      <c r="F439" s="36">
        <v>141</v>
      </c>
      <c r="G439" s="36">
        <v>236</v>
      </c>
      <c r="H439" s="35">
        <v>0</v>
      </c>
    </row>
    <row r="440" spans="1:8" s="185" customFormat="1" x14ac:dyDescent="0.35">
      <c r="A440" s="195" t="s">
        <v>1068</v>
      </c>
      <c r="B440" s="127">
        <v>44007</v>
      </c>
      <c r="C440" s="36">
        <v>406</v>
      </c>
      <c r="D440" s="36">
        <v>2379</v>
      </c>
      <c r="E440" s="37">
        <v>0</v>
      </c>
      <c r="F440" s="36">
        <v>263</v>
      </c>
      <c r="G440" s="36">
        <v>910</v>
      </c>
      <c r="H440" s="35">
        <v>0</v>
      </c>
    </row>
    <row r="441" spans="1:8" s="185" customFormat="1" x14ac:dyDescent="0.35">
      <c r="A441" s="195" t="s">
        <v>1070</v>
      </c>
      <c r="B441" s="127">
        <v>44007</v>
      </c>
      <c r="C441" s="36">
        <v>132</v>
      </c>
      <c r="D441" s="36">
        <v>1276</v>
      </c>
      <c r="E441" s="37">
        <v>0</v>
      </c>
      <c r="F441" s="36">
        <v>179</v>
      </c>
      <c r="G441" s="36">
        <v>739</v>
      </c>
      <c r="H441" s="35">
        <v>0</v>
      </c>
    </row>
    <row r="442" spans="1:8" s="185" customFormat="1" x14ac:dyDescent="0.35">
      <c r="A442" s="195" t="s">
        <v>1071</v>
      </c>
      <c r="B442" s="127">
        <v>44007</v>
      </c>
      <c r="C442" s="36">
        <v>128</v>
      </c>
      <c r="D442" s="36">
        <v>1205</v>
      </c>
      <c r="E442" s="37">
        <v>0</v>
      </c>
      <c r="F442" s="36">
        <v>111</v>
      </c>
      <c r="G442" s="36">
        <v>524</v>
      </c>
      <c r="H442" s="35">
        <v>0</v>
      </c>
    </row>
    <row r="443" spans="1:8" s="185" customFormat="1" x14ac:dyDescent="0.35">
      <c r="A443" s="195" t="s">
        <v>1072</v>
      </c>
      <c r="B443" s="127">
        <v>44007</v>
      </c>
      <c r="C443" s="36">
        <v>85</v>
      </c>
      <c r="D443" s="36">
        <v>773</v>
      </c>
      <c r="E443" s="37">
        <v>0</v>
      </c>
      <c r="F443" s="36">
        <v>96</v>
      </c>
      <c r="G443" s="36">
        <v>386</v>
      </c>
      <c r="H443" s="35">
        <v>0</v>
      </c>
    </row>
    <row r="444" spans="1:8" s="185" customFormat="1" x14ac:dyDescent="0.35">
      <c r="A444" s="195" t="s">
        <v>1073</v>
      </c>
      <c r="B444" s="127">
        <v>44007</v>
      </c>
      <c r="C444" s="36">
        <v>87</v>
      </c>
      <c r="D444" s="36">
        <v>903</v>
      </c>
      <c r="E444" s="37">
        <v>0</v>
      </c>
      <c r="F444" s="36">
        <v>122</v>
      </c>
      <c r="G444" s="36">
        <v>300</v>
      </c>
      <c r="H444" s="35">
        <v>0</v>
      </c>
    </row>
    <row r="445" spans="1:8" s="185" customFormat="1" x14ac:dyDescent="0.35">
      <c r="A445" s="195" t="s">
        <v>1074</v>
      </c>
      <c r="B445" s="127">
        <v>44007</v>
      </c>
      <c r="C445" s="36">
        <v>144</v>
      </c>
      <c r="D445" s="36">
        <v>837</v>
      </c>
      <c r="E445" s="37">
        <v>0</v>
      </c>
      <c r="F445" s="36">
        <v>148</v>
      </c>
      <c r="G445" s="36">
        <v>277</v>
      </c>
      <c r="H445" s="35">
        <v>0</v>
      </c>
    </row>
    <row r="446" spans="1:8" s="185" customFormat="1" x14ac:dyDescent="0.35">
      <c r="A446" s="195" t="s">
        <v>1068</v>
      </c>
      <c r="B446" s="127">
        <v>44008</v>
      </c>
      <c r="C446" s="36">
        <v>399</v>
      </c>
      <c r="D446" s="36">
        <v>2324</v>
      </c>
      <c r="E446" s="37">
        <v>0</v>
      </c>
      <c r="F446" s="36">
        <v>265</v>
      </c>
      <c r="G446" s="36">
        <v>1002</v>
      </c>
      <c r="H446" s="35">
        <v>0</v>
      </c>
    </row>
    <row r="447" spans="1:8" s="185" customFormat="1" x14ac:dyDescent="0.35">
      <c r="A447" s="195" t="s">
        <v>1070</v>
      </c>
      <c r="B447" s="127">
        <v>44008</v>
      </c>
      <c r="C447" s="36">
        <v>145</v>
      </c>
      <c r="D447" s="36">
        <v>1267</v>
      </c>
      <c r="E447" s="37">
        <v>0</v>
      </c>
      <c r="F447" s="36">
        <v>166</v>
      </c>
      <c r="G447" s="36">
        <v>746</v>
      </c>
      <c r="H447" s="35">
        <v>0</v>
      </c>
    </row>
    <row r="448" spans="1:8" s="185" customFormat="1" x14ac:dyDescent="0.35">
      <c r="A448" s="195" t="s">
        <v>1071</v>
      </c>
      <c r="B448" s="127">
        <v>44008</v>
      </c>
      <c r="C448" s="36">
        <v>121</v>
      </c>
      <c r="D448" s="36">
        <v>1184</v>
      </c>
      <c r="E448" s="37">
        <v>0</v>
      </c>
      <c r="F448" s="36">
        <v>118</v>
      </c>
      <c r="G448" s="36">
        <v>545</v>
      </c>
      <c r="H448" s="35">
        <v>0</v>
      </c>
    </row>
    <row r="449" spans="1:8" s="185" customFormat="1" x14ac:dyDescent="0.35">
      <c r="A449" s="195" t="s">
        <v>1072</v>
      </c>
      <c r="B449" s="127">
        <v>44008</v>
      </c>
      <c r="C449" s="36">
        <v>91</v>
      </c>
      <c r="D449" s="36">
        <v>772</v>
      </c>
      <c r="E449" s="37">
        <v>0</v>
      </c>
      <c r="F449" s="36">
        <v>90</v>
      </c>
      <c r="G449" s="36">
        <v>387</v>
      </c>
      <c r="H449" s="35">
        <v>0</v>
      </c>
    </row>
    <row r="450" spans="1:8" s="185" customFormat="1" x14ac:dyDescent="0.35">
      <c r="A450" s="195" t="s">
        <v>1073</v>
      </c>
      <c r="B450" s="127">
        <v>44008</v>
      </c>
      <c r="C450" s="36">
        <v>79</v>
      </c>
      <c r="D450" s="36">
        <v>903</v>
      </c>
      <c r="E450" s="37">
        <v>0</v>
      </c>
      <c r="F450" s="36">
        <v>130</v>
      </c>
      <c r="G450" s="36">
        <v>300</v>
      </c>
      <c r="H450" s="35">
        <v>0</v>
      </c>
    </row>
    <row r="451" spans="1:8" s="185" customFormat="1" x14ac:dyDescent="0.35">
      <c r="A451" s="195" t="s">
        <v>1074</v>
      </c>
      <c r="B451" s="127">
        <v>44008</v>
      </c>
      <c r="C451" s="36">
        <v>139</v>
      </c>
      <c r="D451" s="36">
        <v>828</v>
      </c>
      <c r="E451" s="37">
        <v>0</v>
      </c>
      <c r="F451" s="36">
        <v>153</v>
      </c>
      <c r="G451" s="36">
        <v>291</v>
      </c>
      <c r="H451" s="35">
        <v>0</v>
      </c>
    </row>
    <row r="452" spans="1:8" s="185" customFormat="1" x14ac:dyDescent="0.35">
      <c r="A452" s="195" t="s">
        <v>1068</v>
      </c>
      <c r="B452" s="127">
        <v>44009</v>
      </c>
      <c r="C452" s="36">
        <v>403</v>
      </c>
      <c r="D452" s="36">
        <v>2285</v>
      </c>
      <c r="E452" s="37">
        <v>0</v>
      </c>
      <c r="F452" s="36">
        <v>263</v>
      </c>
      <c r="G452" s="36">
        <v>1043</v>
      </c>
      <c r="H452" s="35">
        <v>0</v>
      </c>
    </row>
    <row r="453" spans="1:8" s="185" customFormat="1" x14ac:dyDescent="0.35">
      <c r="A453" s="195" t="s">
        <v>1070</v>
      </c>
      <c r="B453" s="127">
        <v>44009</v>
      </c>
      <c r="C453" s="36">
        <v>147</v>
      </c>
      <c r="D453" s="36">
        <v>1225</v>
      </c>
      <c r="E453" s="37">
        <v>0</v>
      </c>
      <c r="F453" s="36">
        <v>164</v>
      </c>
      <c r="G453" s="36">
        <v>783</v>
      </c>
      <c r="H453" s="35">
        <v>0</v>
      </c>
    </row>
    <row r="454" spans="1:8" s="185" customFormat="1" x14ac:dyDescent="0.35">
      <c r="A454" s="195" t="s">
        <v>1071</v>
      </c>
      <c r="B454" s="127">
        <v>44009</v>
      </c>
      <c r="C454" s="36">
        <v>108</v>
      </c>
      <c r="D454" s="36">
        <v>1102</v>
      </c>
      <c r="E454" s="37">
        <v>0</v>
      </c>
      <c r="F454" s="36">
        <v>131</v>
      </c>
      <c r="G454" s="36">
        <v>627</v>
      </c>
      <c r="H454" s="35">
        <v>0</v>
      </c>
    </row>
    <row r="455" spans="1:8" s="185" customFormat="1" x14ac:dyDescent="0.35">
      <c r="A455" s="195" t="s">
        <v>1072</v>
      </c>
      <c r="B455" s="127">
        <v>44009</v>
      </c>
      <c r="C455" s="36">
        <v>87</v>
      </c>
      <c r="D455" s="36">
        <v>749</v>
      </c>
      <c r="E455" s="37">
        <v>0</v>
      </c>
      <c r="F455" s="36">
        <v>94</v>
      </c>
      <c r="G455" s="36">
        <v>410</v>
      </c>
      <c r="H455" s="35">
        <v>0</v>
      </c>
    </row>
    <row r="456" spans="1:8" s="185" customFormat="1" x14ac:dyDescent="0.35">
      <c r="A456" s="195" t="s">
        <v>1073</v>
      </c>
      <c r="B456" s="127">
        <v>44009</v>
      </c>
      <c r="C456" s="36">
        <v>74</v>
      </c>
      <c r="D456" s="36">
        <v>835</v>
      </c>
      <c r="E456" s="37">
        <v>0</v>
      </c>
      <c r="F456" s="36">
        <v>135</v>
      </c>
      <c r="G456" s="36">
        <v>368</v>
      </c>
      <c r="H456" s="35">
        <v>0</v>
      </c>
    </row>
    <row r="457" spans="1:8" s="185" customFormat="1" x14ac:dyDescent="0.35">
      <c r="A457" s="195" t="s">
        <v>1074</v>
      </c>
      <c r="B457" s="127">
        <v>44009</v>
      </c>
      <c r="C457" s="36">
        <v>139</v>
      </c>
      <c r="D457" s="36">
        <v>832</v>
      </c>
      <c r="E457" s="37">
        <v>0</v>
      </c>
      <c r="F457" s="36">
        <v>153</v>
      </c>
      <c r="G457" s="36">
        <v>282</v>
      </c>
      <c r="H457" s="35">
        <v>0</v>
      </c>
    </row>
    <row r="458" spans="1:8" s="185" customFormat="1" x14ac:dyDescent="0.35">
      <c r="A458" s="195" t="s">
        <v>1068</v>
      </c>
      <c r="B458" s="127">
        <v>44010</v>
      </c>
      <c r="C458" s="36">
        <v>386</v>
      </c>
      <c r="D458" s="36">
        <v>2189</v>
      </c>
      <c r="E458" s="37">
        <v>0</v>
      </c>
      <c r="F458" s="36">
        <v>278</v>
      </c>
      <c r="G458" s="36">
        <v>1137</v>
      </c>
      <c r="H458" s="35">
        <v>0</v>
      </c>
    </row>
    <row r="459" spans="1:8" s="185" customFormat="1" x14ac:dyDescent="0.35">
      <c r="A459" s="195" t="s">
        <v>1070</v>
      </c>
      <c r="B459" s="127">
        <v>44010</v>
      </c>
      <c r="C459" s="36">
        <v>132</v>
      </c>
      <c r="D459" s="36">
        <v>1182</v>
      </c>
      <c r="E459" s="37">
        <v>0</v>
      </c>
      <c r="F459" s="36">
        <v>179</v>
      </c>
      <c r="G459" s="36">
        <v>826</v>
      </c>
      <c r="H459" s="35">
        <v>0</v>
      </c>
    </row>
    <row r="460" spans="1:8" s="185" customFormat="1" x14ac:dyDescent="0.35">
      <c r="A460" s="195" t="s">
        <v>1071</v>
      </c>
      <c r="B460" s="127">
        <v>44010</v>
      </c>
      <c r="C460" s="36">
        <v>105</v>
      </c>
      <c r="D460" s="36">
        <v>1083</v>
      </c>
      <c r="E460" s="37">
        <v>0</v>
      </c>
      <c r="F460" s="36">
        <v>134</v>
      </c>
      <c r="G460" s="36">
        <v>646</v>
      </c>
      <c r="H460" s="35">
        <v>0</v>
      </c>
    </row>
    <row r="461" spans="1:8" s="185" customFormat="1" x14ac:dyDescent="0.35">
      <c r="A461" s="195" t="s">
        <v>1072</v>
      </c>
      <c r="B461" s="127">
        <v>44010</v>
      </c>
      <c r="C461" s="36">
        <v>83</v>
      </c>
      <c r="D461" s="36">
        <v>723</v>
      </c>
      <c r="E461" s="37">
        <v>0</v>
      </c>
      <c r="F461" s="36">
        <v>98</v>
      </c>
      <c r="G461" s="36">
        <v>436</v>
      </c>
      <c r="H461" s="35">
        <v>0</v>
      </c>
    </row>
    <row r="462" spans="1:8" s="185" customFormat="1" x14ac:dyDescent="0.35">
      <c r="A462" s="195" t="s">
        <v>1073</v>
      </c>
      <c r="B462" s="127">
        <v>44010</v>
      </c>
      <c r="C462" s="36">
        <v>73</v>
      </c>
      <c r="D462" s="36">
        <v>811</v>
      </c>
      <c r="E462" s="37">
        <v>0</v>
      </c>
      <c r="F462" s="36">
        <v>136</v>
      </c>
      <c r="G462" s="36">
        <v>392</v>
      </c>
      <c r="H462" s="35">
        <v>0</v>
      </c>
    </row>
    <row r="463" spans="1:8" s="185" customFormat="1" x14ac:dyDescent="0.35">
      <c r="A463" s="195" t="s">
        <v>1074</v>
      </c>
      <c r="B463" s="127">
        <v>44010</v>
      </c>
      <c r="C463" s="36">
        <v>128</v>
      </c>
      <c r="D463" s="36">
        <v>772</v>
      </c>
      <c r="E463" s="37">
        <v>0</v>
      </c>
      <c r="F463" s="36">
        <v>164</v>
      </c>
      <c r="G463" s="36">
        <v>342</v>
      </c>
      <c r="H463" s="35">
        <v>0</v>
      </c>
    </row>
    <row r="464" spans="1:8" s="185" customFormat="1" x14ac:dyDescent="0.35">
      <c r="A464" s="195" t="s">
        <v>1068</v>
      </c>
      <c r="B464" s="127">
        <v>44011</v>
      </c>
      <c r="C464" s="36">
        <v>368</v>
      </c>
      <c r="D464" s="36">
        <v>2214</v>
      </c>
      <c r="E464" s="37">
        <v>0</v>
      </c>
      <c r="F464" s="36">
        <v>293</v>
      </c>
      <c r="G464" s="36">
        <v>1118</v>
      </c>
      <c r="H464" s="35">
        <v>0</v>
      </c>
    </row>
    <row r="465" spans="1:8" s="185" customFormat="1" x14ac:dyDescent="0.35">
      <c r="A465" s="195" t="s">
        <v>1070</v>
      </c>
      <c r="B465" s="127">
        <v>44011</v>
      </c>
      <c r="C465" s="36">
        <v>123</v>
      </c>
      <c r="D465" s="36">
        <v>1129</v>
      </c>
      <c r="E465" s="37">
        <v>0</v>
      </c>
      <c r="F465" s="36">
        <v>157</v>
      </c>
      <c r="G465" s="36">
        <v>721</v>
      </c>
      <c r="H465" s="35">
        <v>0</v>
      </c>
    </row>
    <row r="466" spans="1:8" s="185" customFormat="1" x14ac:dyDescent="0.35">
      <c r="A466" s="195" t="s">
        <v>1071</v>
      </c>
      <c r="B466" s="127">
        <v>44011</v>
      </c>
      <c r="C466" s="36">
        <v>109</v>
      </c>
      <c r="D466" s="36">
        <v>1187</v>
      </c>
      <c r="E466" s="37">
        <v>0</v>
      </c>
      <c r="F466" s="36">
        <v>130</v>
      </c>
      <c r="G466" s="36">
        <v>542</v>
      </c>
      <c r="H466" s="35">
        <v>0</v>
      </c>
    </row>
    <row r="467" spans="1:8" s="185" customFormat="1" x14ac:dyDescent="0.35">
      <c r="A467" s="195" t="s">
        <v>1072</v>
      </c>
      <c r="B467" s="127">
        <v>44011</v>
      </c>
      <c r="C467" s="36">
        <v>75</v>
      </c>
      <c r="D467" s="36">
        <v>736</v>
      </c>
      <c r="E467" s="37">
        <v>0</v>
      </c>
      <c r="F467" s="36">
        <v>106</v>
      </c>
      <c r="G467" s="36">
        <v>423</v>
      </c>
      <c r="H467" s="35">
        <v>0</v>
      </c>
    </row>
    <row r="468" spans="1:8" s="185" customFormat="1" x14ac:dyDescent="0.35">
      <c r="A468" s="195" t="s">
        <v>1073</v>
      </c>
      <c r="B468" s="127">
        <v>44011</v>
      </c>
      <c r="C468" s="36">
        <v>78</v>
      </c>
      <c r="D468" s="36">
        <v>866</v>
      </c>
      <c r="E468" s="37">
        <v>0</v>
      </c>
      <c r="F468" s="36">
        <v>131</v>
      </c>
      <c r="G468" s="36">
        <v>337</v>
      </c>
      <c r="H468" s="35">
        <v>0</v>
      </c>
    </row>
    <row r="469" spans="1:8" s="185" customFormat="1" x14ac:dyDescent="0.35">
      <c r="A469" s="195" t="s">
        <v>1074</v>
      </c>
      <c r="B469" s="127">
        <v>44011</v>
      </c>
      <c r="C469" s="36">
        <v>133</v>
      </c>
      <c r="D469" s="36">
        <v>788</v>
      </c>
      <c r="E469" s="37">
        <v>0</v>
      </c>
      <c r="F469" s="36">
        <v>159</v>
      </c>
      <c r="G469" s="36">
        <v>326</v>
      </c>
      <c r="H469" s="35">
        <v>0</v>
      </c>
    </row>
    <row r="470" spans="1:8" s="185" customFormat="1" x14ac:dyDescent="0.35">
      <c r="A470" s="195" t="s">
        <v>1068</v>
      </c>
      <c r="B470" s="127">
        <v>44012</v>
      </c>
      <c r="C470" s="36">
        <v>378</v>
      </c>
      <c r="D470" s="36">
        <v>2341</v>
      </c>
      <c r="E470" s="37">
        <v>0</v>
      </c>
      <c r="F470" s="36">
        <v>291</v>
      </c>
      <c r="G470" s="36">
        <v>999</v>
      </c>
      <c r="H470" s="35">
        <v>0</v>
      </c>
    </row>
    <row r="471" spans="1:8" s="185" customFormat="1" x14ac:dyDescent="0.35">
      <c r="A471" s="195" t="s">
        <v>1070</v>
      </c>
      <c r="B471" s="127">
        <v>44012</v>
      </c>
      <c r="C471" s="36">
        <v>123</v>
      </c>
      <c r="D471" s="36">
        <v>1211</v>
      </c>
      <c r="E471" s="37">
        <v>0</v>
      </c>
      <c r="F471" s="36">
        <v>157</v>
      </c>
      <c r="G471" s="36">
        <v>644</v>
      </c>
      <c r="H471" s="35">
        <v>0</v>
      </c>
    </row>
    <row r="472" spans="1:8" s="185" customFormat="1" x14ac:dyDescent="0.35">
      <c r="A472" s="195" t="s">
        <v>1071</v>
      </c>
      <c r="B472" s="127">
        <v>44012</v>
      </c>
      <c r="C472" s="36">
        <v>117</v>
      </c>
      <c r="D472" s="36">
        <v>1283</v>
      </c>
      <c r="E472" s="37">
        <v>0</v>
      </c>
      <c r="F472" s="36">
        <v>122</v>
      </c>
      <c r="G472" s="36">
        <v>446</v>
      </c>
      <c r="H472" s="35">
        <v>0</v>
      </c>
    </row>
    <row r="473" spans="1:8" s="185" customFormat="1" x14ac:dyDescent="0.35">
      <c r="A473" s="195" t="s">
        <v>1072</v>
      </c>
      <c r="B473" s="127">
        <v>44012</v>
      </c>
      <c r="C473" s="36">
        <v>77</v>
      </c>
      <c r="D473" s="36">
        <v>803</v>
      </c>
      <c r="E473" s="37">
        <v>0</v>
      </c>
      <c r="F473" s="36">
        <v>104</v>
      </c>
      <c r="G473" s="36">
        <v>356</v>
      </c>
      <c r="H473" s="35">
        <v>0</v>
      </c>
    </row>
    <row r="474" spans="1:8" s="185" customFormat="1" x14ac:dyDescent="0.35">
      <c r="A474" s="195" t="s">
        <v>1073</v>
      </c>
      <c r="B474" s="127">
        <v>44012</v>
      </c>
      <c r="C474" s="36">
        <v>85</v>
      </c>
      <c r="D474" s="36">
        <v>888</v>
      </c>
      <c r="E474" s="37">
        <v>0</v>
      </c>
      <c r="F474" s="36">
        <v>124</v>
      </c>
      <c r="G474" s="36">
        <v>315</v>
      </c>
      <c r="H474" s="35">
        <v>0</v>
      </c>
    </row>
    <row r="475" spans="1:8" s="185" customFormat="1" x14ac:dyDescent="0.35">
      <c r="A475" s="195" t="s">
        <v>1074</v>
      </c>
      <c r="B475" s="127">
        <v>44012</v>
      </c>
      <c r="C475" s="36">
        <v>139</v>
      </c>
      <c r="D475" s="36">
        <v>821</v>
      </c>
      <c r="E475" s="37">
        <v>0</v>
      </c>
      <c r="F475" s="36">
        <v>153</v>
      </c>
      <c r="G475" s="36">
        <v>302</v>
      </c>
      <c r="H475" s="35">
        <v>0</v>
      </c>
    </row>
    <row r="476" spans="1:8" s="185" customFormat="1" x14ac:dyDescent="0.35">
      <c r="A476" s="195" t="s">
        <v>1068</v>
      </c>
      <c r="B476" s="127">
        <v>44013</v>
      </c>
      <c r="C476" s="36">
        <v>382</v>
      </c>
      <c r="D476" s="36">
        <v>2345</v>
      </c>
      <c r="E476" s="37">
        <v>0</v>
      </c>
      <c r="F476" s="36">
        <v>288</v>
      </c>
      <c r="G476" s="36">
        <v>998</v>
      </c>
      <c r="H476" s="35">
        <v>0</v>
      </c>
    </row>
    <row r="477" spans="1:8" s="185" customFormat="1" x14ac:dyDescent="0.35">
      <c r="A477" s="195" t="s">
        <v>1070</v>
      </c>
      <c r="B477" s="127">
        <v>44013</v>
      </c>
      <c r="C477" s="36">
        <v>122</v>
      </c>
      <c r="D477" s="36">
        <v>1199</v>
      </c>
      <c r="E477" s="37">
        <v>0</v>
      </c>
      <c r="F477" s="36">
        <v>158</v>
      </c>
      <c r="G477" s="36">
        <v>651</v>
      </c>
      <c r="H477" s="35">
        <v>0</v>
      </c>
    </row>
    <row r="478" spans="1:8" s="185" customFormat="1" x14ac:dyDescent="0.35">
      <c r="A478" s="195" t="s">
        <v>1071</v>
      </c>
      <c r="B478" s="127">
        <v>44013</v>
      </c>
      <c r="C478" s="36">
        <v>118</v>
      </c>
      <c r="D478" s="36">
        <v>1266</v>
      </c>
      <c r="E478" s="37">
        <v>0</v>
      </c>
      <c r="F478" s="36">
        <v>120</v>
      </c>
      <c r="G478" s="36">
        <v>464</v>
      </c>
      <c r="H478" s="35">
        <v>0</v>
      </c>
    </row>
    <row r="479" spans="1:8" s="185" customFormat="1" x14ac:dyDescent="0.35">
      <c r="A479" s="195" t="s">
        <v>1072</v>
      </c>
      <c r="B479" s="127">
        <v>44013</v>
      </c>
      <c r="C479" s="36">
        <v>69</v>
      </c>
      <c r="D479" s="36">
        <v>804</v>
      </c>
      <c r="E479" s="37">
        <v>0</v>
      </c>
      <c r="F479" s="36">
        <v>112</v>
      </c>
      <c r="G479" s="36">
        <v>355</v>
      </c>
      <c r="H479" s="35">
        <v>0</v>
      </c>
    </row>
    <row r="480" spans="1:8" s="185" customFormat="1" x14ac:dyDescent="0.35">
      <c r="A480" s="195" t="s">
        <v>1073</v>
      </c>
      <c r="B480" s="127">
        <v>44013</v>
      </c>
      <c r="C480" s="36">
        <v>90</v>
      </c>
      <c r="D480" s="36">
        <v>859</v>
      </c>
      <c r="E480" s="37">
        <v>0</v>
      </c>
      <c r="F480" s="36">
        <v>119</v>
      </c>
      <c r="G480" s="36">
        <v>344</v>
      </c>
      <c r="H480" s="35">
        <v>0</v>
      </c>
    </row>
    <row r="481" spans="1:8" s="185" customFormat="1" x14ac:dyDescent="0.35">
      <c r="A481" s="195" t="s">
        <v>1074</v>
      </c>
      <c r="B481" s="127">
        <v>44013</v>
      </c>
      <c r="C481" s="36">
        <v>141</v>
      </c>
      <c r="D481" s="36">
        <v>816</v>
      </c>
      <c r="E481" s="37">
        <v>0</v>
      </c>
      <c r="F481" s="36">
        <v>151</v>
      </c>
      <c r="G481" s="36">
        <v>307</v>
      </c>
      <c r="H481" s="35">
        <v>0</v>
      </c>
    </row>
    <row r="482" spans="1:8" s="185" customFormat="1" x14ac:dyDescent="0.35">
      <c r="A482" s="195" t="s">
        <v>1068</v>
      </c>
      <c r="B482" s="127">
        <v>44014</v>
      </c>
      <c r="C482" s="36">
        <v>389</v>
      </c>
      <c r="D482" s="36">
        <v>2439</v>
      </c>
      <c r="E482" s="37">
        <v>0</v>
      </c>
      <c r="F482" s="36">
        <v>278</v>
      </c>
      <c r="G482" s="36">
        <v>904</v>
      </c>
      <c r="H482" s="35">
        <v>0</v>
      </c>
    </row>
    <row r="483" spans="1:8" s="185" customFormat="1" x14ac:dyDescent="0.35">
      <c r="A483" s="195" t="s">
        <v>1070</v>
      </c>
      <c r="B483" s="127">
        <v>44014</v>
      </c>
      <c r="C483" s="36">
        <v>117</v>
      </c>
      <c r="D483" s="36">
        <v>1180</v>
      </c>
      <c r="E483" s="37">
        <v>0</v>
      </c>
      <c r="F483" s="36">
        <v>163</v>
      </c>
      <c r="G483" s="36">
        <v>670</v>
      </c>
      <c r="H483" s="35">
        <v>0</v>
      </c>
    </row>
    <row r="484" spans="1:8" s="185" customFormat="1" x14ac:dyDescent="0.35">
      <c r="A484" s="195" t="s">
        <v>1071</v>
      </c>
      <c r="B484" s="127">
        <v>44014</v>
      </c>
      <c r="C484" s="36">
        <v>112</v>
      </c>
      <c r="D484" s="36">
        <v>1263</v>
      </c>
      <c r="E484" s="37">
        <v>0</v>
      </c>
      <c r="F484" s="36">
        <v>127</v>
      </c>
      <c r="G484" s="36">
        <v>466</v>
      </c>
      <c r="H484" s="35">
        <v>0</v>
      </c>
    </row>
    <row r="485" spans="1:8" s="185" customFormat="1" x14ac:dyDescent="0.35">
      <c r="A485" s="195" t="s">
        <v>1072</v>
      </c>
      <c r="B485" s="127">
        <v>44014</v>
      </c>
      <c r="C485" s="36">
        <v>74</v>
      </c>
      <c r="D485" s="36">
        <v>762</v>
      </c>
      <c r="E485" s="37">
        <v>0</v>
      </c>
      <c r="F485" s="36">
        <v>107</v>
      </c>
      <c r="G485" s="36">
        <v>397</v>
      </c>
      <c r="H485" s="35">
        <v>0</v>
      </c>
    </row>
    <row r="486" spans="1:8" s="185" customFormat="1" x14ac:dyDescent="0.35">
      <c r="A486" s="195" t="s">
        <v>1073</v>
      </c>
      <c r="B486" s="127">
        <v>44014</v>
      </c>
      <c r="C486" s="36">
        <v>76</v>
      </c>
      <c r="D486" s="36">
        <v>877</v>
      </c>
      <c r="E486" s="37">
        <v>0</v>
      </c>
      <c r="F486" s="36">
        <v>133</v>
      </c>
      <c r="G486" s="36">
        <v>326</v>
      </c>
      <c r="H486" s="35">
        <v>0</v>
      </c>
    </row>
    <row r="487" spans="1:8" s="185" customFormat="1" x14ac:dyDescent="0.35">
      <c r="A487" s="195" t="s">
        <v>1074</v>
      </c>
      <c r="B487" s="127">
        <v>44014</v>
      </c>
      <c r="C487" s="36">
        <v>144</v>
      </c>
      <c r="D487" s="36">
        <v>811</v>
      </c>
      <c r="E487" s="37">
        <v>0</v>
      </c>
      <c r="F487" s="36">
        <v>148</v>
      </c>
      <c r="G487" s="36">
        <v>312</v>
      </c>
      <c r="H487" s="35">
        <v>0</v>
      </c>
    </row>
    <row r="488" spans="1:8" s="185" customFormat="1" x14ac:dyDescent="0.35">
      <c r="A488" s="195" t="s">
        <v>1068</v>
      </c>
      <c r="B488" s="127">
        <v>44015</v>
      </c>
      <c r="C488" s="36">
        <v>373</v>
      </c>
      <c r="D488" s="36">
        <v>2378</v>
      </c>
      <c r="E488" s="37">
        <v>0</v>
      </c>
      <c r="F488" s="36">
        <v>290</v>
      </c>
      <c r="G488" s="36">
        <v>959</v>
      </c>
      <c r="H488" s="35">
        <v>0</v>
      </c>
    </row>
    <row r="489" spans="1:8" s="185" customFormat="1" x14ac:dyDescent="0.35">
      <c r="A489" s="195" t="s">
        <v>1070</v>
      </c>
      <c r="B489" s="127">
        <v>44015</v>
      </c>
      <c r="C489" s="36">
        <v>123</v>
      </c>
      <c r="D489" s="36">
        <v>1133</v>
      </c>
      <c r="E489" s="37">
        <v>0</v>
      </c>
      <c r="F489" s="36">
        <v>157</v>
      </c>
      <c r="G489" s="36">
        <v>717</v>
      </c>
      <c r="H489" s="35">
        <v>0</v>
      </c>
    </row>
    <row r="490" spans="1:8" s="185" customFormat="1" x14ac:dyDescent="0.35">
      <c r="A490" s="195" t="s">
        <v>1071</v>
      </c>
      <c r="B490" s="127">
        <v>44015</v>
      </c>
      <c r="C490" s="36">
        <v>120</v>
      </c>
      <c r="D490" s="36">
        <v>1194</v>
      </c>
      <c r="E490" s="37">
        <v>0</v>
      </c>
      <c r="F490" s="36">
        <v>119</v>
      </c>
      <c r="G490" s="36">
        <v>535</v>
      </c>
      <c r="H490" s="35">
        <v>0</v>
      </c>
    </row>
    <row r="491" spans="1:8" s="185" customFormat="1" x14ac:dyDescent="0.35">
      <c r="A491" s="195" t="s">
        <v>1072</v>
      </c>
      <c r="B491" s="127">
        <v>44015</v>
      </c>
      <c r="C491" s="36">
        <v>67</v>
      </c>
      <c r="D491" s="36">
        <v>787</v>
      </c>
      <c r="E491" s="37">
        <v>0</v>
      </c>
      <c r="F491" s="36">
        <v>114</v>
      </c>
      <c r="G491" s="36">
        <v>372</v>
      </c>
      <c r="H491" s="35">
        <v>0</v>
      </c>
    </row>
    <row r="492" spans="1:8" s="185" customFormat="1" x14ac:dyDescent="0.35">
      <c r="A492" s="195" t="s">
        <v>1073</v>
      </c>
      <c r="B492" s="127">
        <v>44015</v>
      </c>
      <c r="C492" s="36">
        <v>80</v>
      </c>
      <c r="D492" s="36">
        <v>853</v>
      </c>
      <c r="E492" s="37">
        <v>0</v>
      </c>
      <c r="F492" s="36">
        <v>129</v>
      </c>
      <c r="G492" s="36">
        <v>350</v>
      </c>
      <c r="H492" s="35">
        <v>0</v>
      </c>
    </row>
    <row r="493" spans="1:8" s="185" customFormat="1" x14ac:dyDescent="0.35">
      <c r="A493" s="195" t="s">
        <v>1074</v>
      </c>
      <c r="B493" s="127">
        <v>44015</v>
      </c>
      <c r="C493" s="36">
        <v>139</v>
      </c>
      <c r="D493" s="36">
        <v>807</v>
      </c>
      <c r="E493" s="37">
        <v>0</v>
      </c>
      <c r="F493" s="36">
        <v>153</v>
      </c>
      <c r="G493" s="36">
        <v>307</v>
      </c>
      <c r="H493" s="35">
        <v>0</v>
      </c>
    </row>
    <row r="494" spans="1:8" s="185" customFormat="1" x14ac:dyDescent="0.35">
      <c r="A494" s="195" t="s">
        <v>1068</v>
      </c>
      <c r="B494" s="127">
        <v>44016</v>
      </c>
      <c r="C494" s="36">
        <v>335</v>
      </c>
      <c r="D494" s="36">
        <v>2159</v>
      </c>
      <c r="E494" s="37">
        <v>0</v>
      </c>
      <c r="F494" s="36">
        <v>327</v>
      </c>
      <c r="G494" s="36">
        <v>1168</v>
      </c>
      <c r="H494" s="35">
        <v>0</v>
      </c>
    </row>
    <row r="495" spans="1:8" s="185" customFormat="1" x14ac:dyDescent="0.35">
      <c r="A495" s="195" t="s">
        <v>1070</v>
      </c>
      <c r="B495" s="127">
        <v>44016</v>
      </c>
      <c r="C495" s="36">
        <v>109</v>
      </c>
      <c r="D495" s="36">
        <v>1051</v>
      </c>
      <c r="E495" s="37">
        <v>0</v>
      </c>
      <c r="F495" s="36">
        <v>171</v>
      </c>
      <c r="G495" s="36">
        <v>804</v>
      </c>
      <c r="H495" s="35">
        <v>0</v>
      </c>
    </row>
    <row r="496" spans="1:8" s="185" customFormat="1" x14ac:dyDescent="0.35">
      <c r="A496" s="195" t="s">
        <v>1071</v>
      </c>
      <c r="B496" s="127">
        <v>44016</v>
      </c>
      <c r="C496" s="36">
        <v>114</v>
      </c>
      <c r="D496" s="36">
        <v>1140</v>
      </c>
      <c r="E496" s="37">
        <v>0</v>
      </c>
      <c r="F496" s="36">
        <v>125</v>
      </c>
      <c r="G496" s="36">
        <v>589</v>
      </c>
      <c r="H496" s="35">
        <v>0</v>
      </c>
    </row>
    <row r="497" spans="1:8" s="185" customFormat="1" x14ac:dyDescent="0.35">
      <c r="A497" s="195" t="s">
        <v>1072</v>
      </c>
      <c r="B497" s="127">
        <v>44016</v>
      </c>
      <c r="C497" s="36">
        <v>61</v>
      </c>
      <c r="D497" s="36">
        <v>653</v>
      </c>
      <c r="E497" s="37">
        <v>0</v>
      </c>
      <c r="F497" s="36">
        <v>120</v>
      </c>
      <c r="G497" s="36">
        <v>506</v>
      </c>
      <c r="H497" s="35">
        <v>0</v>
      </c>
    </row>
    <row r="498" spans="1:8" s="185" customFormat="1" x14ac:dyDescent="0.35">
      <c r="A498" s="195" t="s">
        <v>1073</v>
      </c>
      <c r="B498" s="127">
        <v>44016</v>
      </c>
      <c r="C498" s="36">
        <v>74</v>
      </c>
      <c r="D498" s="36">
        <v>801</v>
      </c>
      <c r="E498" s="37">
        <v>0</v>
      </c>
      <c r="F498" s="36">
        <v>135</v>
      </c>
      <c r="G498" s="36">
        <v>402</v>
      </c>
      <c r="H498" s="35">
        <v>0</v>
      </c>
    </row>
    <row r="499" spans="1:8" s="185" customFormat="1" x14ac:dyDescent="0.35">
      <c r="A499" s="195" t="s">
        <v>1074</v>
      </c>
      <c r="B499" s="127">
        <v>44016</v>
      </c>
      <c r="C499" s="36">
        <v>135</v>
      </c>
      <c r="D499" s="36">
        <v>745</v>
      </c>
      <c r="E499" s="37">
        <v>0</v>
      </c>
      <c r="F499" s="36">
        <v>157</v>
      </c>
      <c r="G499" s="36">
        <v>369</v>
      </c>
      <c r="H499" s="35">
        <v>0</v>
      </c>
    </row>
    <row r="500" spans="1:8" s="185" customFormat="1" x14ac:dyDescent="0.35">
      <c r="A500" s="195" t="s">
        <v>1068</v>
      </c>
      <c r="B500" s="127">
        <v>44017</v>
      </c>
      <c r="C500" s="36">
        <v>315</v>
      </c>
      <c r="D500" s="36">
        <v>2092</v>
      </c>
      <c r="E500" s="37">
        <v>0</v>
      </c>
      <c r="F500" s="36">
        <v>343</v>
      </c>
      <c r="G500" s="36">
        <v>1229</v>
      </c>
      <c r="H500" s="35">
        <v>0</v>
      </c>
    </row>
    <row r="501" spans="1:8" s="185" customFormat="1" x14ac:dyDescent="0.35">
      <c r="A501" s="195" t="s">
        <v>1070</v>
      </c>
      <c r="B501" s="127">
        <v>44017</v>
      </c>
      <c r="C501" s="36">
        <v>116</v>
      </c>
      <c r="D501" s="36">
        <v>1076</v>
      </c>
      <c r="E501" s="37">
        <v>0</v>
      </c>
      <c r="F501" s="36">
        <v>164</v>
      </c>
      <c r="G501" s="36">
        <v>769</v>
      </c>
      <c r="H501" s="35">
        <v>0</v>
      </c>
    </row>
    <row r="502" spans="1:8" s="185" customFormat="1" x14ac:dyDescent="0.35">
      <c r="A502" s="195" t="s">
        <v>1071</v>
      </c>
      <c r="B502" s="127">
        <v>44017</v>
      </c>
      <c r="C502" s="36">
        <v>110</v>
      </c>
      <c r="D502" s="36">
        <v>1159</v>
      </c>
      <c r="E502" s="37">
        <v>0</v>
      </c>
      <c r="F502" s="36">
        <v>129</v>
      </c>
      <c r="G502" s="36">
        <v>570</v>
      </c>
      <c r="H502" s="35">
        <v>0</v>
      </c>
    </row>
    <row r="503" spans="1:8" s="185" customFormat="1" x14ac:dyDescent="0.35">
      <c r="A503" s="195" t="s">
        <v>1072</v>
      </c>
      <c r="B503" s="127">
        <v>44017</v>
      </c>
      <c r="C503" s="36">
        <v>69</v>
      </c>
      <c r="D503" s="36">
        <v>697</v>
      </c>
      <c r="E503" s="37">
        <v>0</v>
      </c>
      <c r="F503" s="36">
        <v>112</v>
      </c>
      <c r="G503" s="36">
        <v>462</v>
      </c>
      <c r="H503" s="35">
        <v>0</v>
      </c>
    </row>
    <row r="504" spans="1:8" s="185" customFormat="1" x14ac:dyDescent="0.35">
      <c r="A504" s="195" t="s">
        <v>1073</v>
      </c>
      <c r="B504" s="127">
        <v>44017</v>
      </c>
      <c r="C504" s="36">
        <v>72</v>
      </c>
      <c r="D504" s="36">
        <v>813</v>
      </c>
      <c r="E504" s="37">
        <v>0</v>
      </c>
      <c r="F504" s="36">
        <v>137</v>
      </c>
      <c r="G504" s="36">
        <v>390</v>
      </c>
      <c r="H504" s="35">
        <v>0</v>
      </c>
    </row>
    <row r="505" spans="1:8" s="185" customFormat="1" x14ac:dyDescent="0.35">
      <c r="A505" s="195" t="s">
        <v>1074</v>
      </c>
      <c r="B505" s="127">
        <v>44017</v>
      </c>
      <c r="C505" s="36">
        <v>138</v>
      </c>
      <c r="D505" s="36">
        <v>742</v>
      </c>
      <c r="E505" s="37">
        <v>0</v>
      </c>
      <c r="F505" s="36">
        <v>154</v>
      </c>
      <c r="G505" s="36">
        <v>372</v>
      </c>
      <c r="H505" s="35">
        <v>0</v>
      </c>
    </row>
    <row r="506" spans="1:8" s="185" customFormat="1" x14ac:dyDescent="0.35">
      <c r="A506" s="195" t="s">
        <v>1068</v>
      </c>
      <c r="B506" s="127">
        <v>44018</v>
      </c>
      <c r="C506" s="36">
        <v>329</v>
      </c>
      <c r="D506" s="36">
        <v>2208</v>
      </c>
      <c r="E506" s="37">
        <v>0</v>
      </c>
      <c r="F506" s="36">
        <v>335</v>
      </c>
      <c r="G506" s="36">
        <v>1121</v>
      </c>
      <c r="H506" s="35">
        <v>0</v>
      </c>
    </row>
    <row r="507" spans="1:8" s="185" customFormat="1" x14ac:dyDescent="0.35">
      <c r="A507" s="195" t="s">
        <v>1070</v>
      </c>
      <c r="B507" s="127">
        <v>44018</v>
      </c>
      <c r="C507" s="36">
        <v>110</v>
      </c>
      <c r="D507" s="36">
        <v>1092</v>
      </c>
      <c r="E507" s="37">
        <v>0</v>
      </c>
      <c r="F507" s="36">
        <v>170</v>
      </c>
      <c r="G507" s="36">
        <v>757</v>
      </c>
      <c r="H507" s="35">
        <v>0</v>
      </c>
    </row>
    <row r="508" spans="1:8" s="185" customFormat="1" x14ac:dyDescent="0.35">
      <c r="A508" s="195" t="s">
        <v>1071</v>
      </c>
      <c r="B508" s="127">
        <v>44018</v>
      </c>
      <c r="C508" s="36">
        <v>105</v>
      </c>
      <c r="D508" s="36">
        <v>1207</v>
      </c>
      <c r="E508" s="37">
        <v>0</v>
      </c>
      <c r="F508" s="36">
        <v>133</v>
      </c>
      <c r="G508" s="36">
        <v>523</v>
      </c>
      <c r="H508" s="35">
        <v>0</v>
      </c>
    </row>
    <row r="509" spans="1:8" s="185" customFormat="1" x14ac:dyDescent="0.35">
      <c r="A509" s="195" t="s">
        <v>1072</v>
      </c>
      <c r="B509" s="127">
        <v>44018</v>
      </c>
      <c r="C509" s="36">
        <v>74</v>
      </c>
      <c r="D509" s="36">
        <v>730</v>
      </c>
      <c r="E509" s="37">
        <v>0</v>
      </c>
      <c r="F509" s="36">
        <v>107</v>
      </c>
      <c r="G509" s="36">
        <v>426</v>
      </c>
      <c r="H509" s="35">
        <v>0</v>
      </c>
    </row>
    <row r="510" spans="1:8" s="185" customFormat="1" x14ac:dyDescent="0.35">
      <c r="A510" s="195" t="s">
        <v>1073</v>
      </c>
      <c r="B510" s="127">
        <v>44018</v>
      </c>
      <c r="C510" s="36">
        <v>77</v>
      </c>
      <c r="D510" s="36">
        <v>823</v>
      </c>
      <c r="E510" s="37">
        <v>0</v>
      </c>
      <c r="F510" s="36">
        <v>132</v>
      </c>
      <c r="G510" s="36">
        <v>380</v>
      </c>
      <c r="H510" s="35">
        <v>0</v>
      </c>
    </row>
    <row r="511" spans="1:8" s="185" customFormat="1" x14ac:dyDescent="0.35">
      <c r="A511" s="195" t="s">
        <v>1074</v>
      </c>
      <c r="B511" s="127">
        <v>44018</v>
      </c>
      <c r="C511" s="36">
        <v>137</v>
      </c>
      <c r="D511" s="36">
        <v>778</v>
      </c>
      <c r="E511" s="37">
        <v>0</v>
      </c>
      <c r="F511" s="36">
        <v>155</v>
      </c>
      <c r="G511" s="36">
        <v>336</v>
      </c>
      <c r="H511" s="35">
        <v>0</v>
      </c>
    </row>
    <row r="512" spans="1:8" s="185" customFormat="1" x14ac:dyDescent="0.35">
      <c r="A512" s="195" t="s">
        <v>1068</v>
      </c>
      <c r="B512" s="127">
        <v>44019</v>
      </c>
      <c r="C512" s="36">
        <v>360</v>
      </c>
      <c r="D512" s="36">
        <v>2345</v>
      </c>
      <c r="E512" s="37">
        <v>0</v>
      </c>
      <c r="F512" s="36">
        <v>306</v>
      </c>
      <c r="G512" s="36">
        <v>994</v>
      </c>
      <c r="H512" s="35">
        <v>0</v>
      </c>
    </row>
    <row r="513" spans="1:8" s="185" customFormat="1" x14ac:dyDescent="0.35">
      <c r="A513" s="195" t="s">
        <v>1070</v>
      </c>
      <c r="B513" s="127">
        <v>44019</v>
      </c>
      <c r="C513" s="36">
        <v>126</v>
      </c>
      <c r="D513" s="36">
        <v>1158</v>
      </c>
      <c r="E513" s="37">
        <v>0</v>
      </c>
      <c r="F513" s="36">
        <v>154</v>
      </c>
      <c r="G513" s="36">
        <v>682</v>
      </c>
      <c r="H513" s="35">
        <v>0</v>
      </c>
    </row>
    <row r="514" spans="1:8" s="185" customFormat="1" x14ac:dyDescent="0.35">
      <c r="A514" s="195" t="s">
        <v>1071</v>
      </c>
      <c r="B514" s="127">
        <v>44019</v>
      </c>
      <c r="C514" s="36">
        <v>118</v>
      </c>
      <c r="D514" s="36">
        <v>1258</v>
      </c>
      <c r="E514" s="37">
        <v>0</v>
      </c>
      <c r="F514" s="36">
        <v>121</v>
      </c>
      <c r="G514" s="36">
        <v>471</v>
      </c>
      <c r="H514" s="35">
        <v>0</v>
      </c>
    </row>
    <row r="515" spans="1:8" s="185" customFormat="1" x14ac:dyDescent="0.35">
      <c r="A515" s="195" t="s">
        <v>1072</v>
      </c>
      <c r="B515" s="127">
        <v>44019</v>
      </c>
      <c r="C515" s="36">
        <v>74</v>
      </c>
      <c r="D515" s="36">
        <v>766</v>
      </c>
      <c r="E515" s="37">
        <v>0</v>
      </c>
      <c r="F515" s="36">
        <v>107</v>
      </c>
      <c r="G515" s="36">
        <v>398</v>
      </c>
      <c r="H515" s="35">
        <v>0</v>
      </c>
    </row>
    <row r="516" spans="1:8" s="185" customFormat="1" x14ac:dyDescent="0.35">
      <c r="A516" s="195" t="s">
        <v>1073</v>
      </c>
      <c r="B516" s="127">
        <v>44019</v>
      </c>
      <c r="C516" s="36">
        <v>79</v>
      </c>
      <c r="D516" s="36">
        <v>861</v>
      </c>
      <c r="E516" s="37">
        <v>0</v>
      </c>
      <c r="F516" s="36">
        <v>130</v>
      </c>
      <c r="G516" s="36">
        <v>342</v>
      </c>
      <c r="H516" s="35">
        <v>0</v>
      </c>
    </row>
    <row r="517" spans="1:8" s="185" customFormat="1" x14ac:dyDescent="0.35">
      <c r="A517" s="195" t="s">
        <v>1074</v>
      </c>
      <c r="B517" s="127">
        <v>44019</v>
      </c>
      <c r="C517" s="36">
        <v>141</v>
      </c>
      <c r="D517" s="36">
        <v>827</v>
      </c>
      <c r="E517" s="37">
        <v>0</v>
      </c>
      <c r="F517" s="36">
        <v>151</v>
      </c>
      <c r="G517" s="36">
        <v>296</v>
      </c>
      <c r="H517" s="35">
        <v>0</v>
      </c>
    </row>
    <row r="518" spans="1:8" s="185" customFormat="1" x14ac:dyDescent="0.35">
      <c r="A518" s="195" t="s">
        <v>1068</v>
      </c>
      <c r="B518" s="127">
        <v>44020</v>
      </c>
      <c r="C518" s="36">
        <v>374</v>
      </c>
      <c r="D518" s="36">
        <v>2359</v>
      </c>
      <c r="E518" s="37">
        <v>0</v>
      </c>
      <c r="F518" s="36">
        <v>294</v>
      </c>
      <c r="G518" s="36">
        <v>978</v>
      </c>
      <c r="H518" s="35">
        <v>0</v>
      </c>
    </row>
    <row r="519" spans="1:8" s="185" customFormat="1" x14ac:dyDescent="0.35">
      <c r="A519" s="195" t="s">
        <v>1070</v>
      </c>
      <c r="B519" s="127">
        <v>44020</v>
      </c>
      <c r="C519" s="36">
        <v>124</v>
      </c>
      <c r="D519" s="36">
        <v>1130</v>
      </c>
      <c r="E519" s="37">
        <v>0</v>
      </c>
      <c r="F519" s="36">
        <v>156</v>
      </c>
      <c r="G519" s="36">
        <v>721</v>
      </c>
      <c r="H519" s="35">
        <v>0</v>
      </c>
    </row>
    <row r="520" spans="1:8" s="185" customFormat="1" x14ac:dyDescent="0.35">
      <c r="A520" s="195" t="s">
        <v>1071</v>
      </c>
      <c r="B520" s="127">
        <v>44020</v>
      </c>
      <c r="C520" s="36">
        <v>113</v>
      </c>
      <c r="D520" s="36">
        <v>1253</v>
      </c>
      <c r="E520" s="37">
        <v>0</v>
      </c>
      <c r="F520" s="36">
        <v>126</v>
      </c>
      <c r="G520" s="36">
        <v>476</v>
      </c>
      <c r="H520" s="35">
        <v>0</v>
      </c>
    </row>
    <row r="521" spans="1:8" s="185" customFormat="1" x14ac:dyDescent="0.35">
      <c r="A521" s="195" t="s">
        <v>1072</v>
      </c>
      <c r="B521" s="127">
        <v>44020</v>
      </c>
      <c r="C521" s="36">
        <v>77</v>
      </c>
      <c r="D521" s="36">
        <v>796</v>
      </c>
      <c r="E521" s="37">
        <v>0</v>
      </c>
      <c r="F521" s="36">
        <v>104</v>
      </c>
      <c r="G521" s="36">
        <v>363</v>
      </c>
      <c r="H521" s="35">
        <v>0</v>
      </c>
    </row>
    <row r="522" spans="1:8" s="185" customFormat="1" x14ac:dyDescent="0.35">
      <c r="A522" s="195" t="s">
        <v>1073</v>
      </c>
      <c r="B522" s="127">
        <v>44020</v>
      </c>
      <c r="C522" s="36">
        <v>77</v>
      </c>
      <c r="D522" s="36">
        <v>917</v>
      </c>
      <c r="E522" s="37">
        <v>0</v>
      </c>
      <c r="F522" s="36">
        <v>132</v>
      </c>
      <c r="G522" s="36">
        <v>286</v>
      </c>
      <c r="H522" s="35">
        <v>0</v>
      </c>
    </row>
    <row r="523" spans="1:8" s="185" customFormat="1" x14ac:dyDescent="0.35">
      <c r="A523" s="195" t="s">
        <v>1074</v>
      </c>
      <c r="B523" s="127">
        <v>44020</v>
      </c>
      <c r="C523" s="36">
        <v>146</v>
      </c>
      <c r="D523" s="36">
        <v>838</v>
      </c>
      <c r="E523" s="37">
        <v>0</v>
      </c>
      <c r="F523" s="36">
        <v>146</v>
      </c>
      <c r="G523" s="36">
        <v>285</v>
      </c>
      <c r="H523" s="35">
        <v>0</v>
      </c>
    </row>
    <row r="524" spans="1:8" s="185" customFormat="1" x14ac:dyDescent="0.35">
      <c r="A524" s="195" t="s">
        <v>1068</v>
      </c>
      <c r="B524" s="127">
        <v>44021</v>
      </c>
      <c r="C524" s="36">
        <v>386</v>
      </c>
      <c r="D524" s="36">
        <v>2370</v>
      </c>
      <c r="E524" s="37">
        <v>0</v>
      </c>
      <c r="F524" s="36">
        <v>282</v>
      </c>
      <c r="G524" s="36">
        <v>967</v>
      </c>
      <c r="H524" s="35">
        <v>0</v>
      </c>
    </row>
    <row r="525" spans="1:8" s="185" customFormat="1" x14ac:dyDescent="0.35">
      <c r="A525" s="195" t="s">
        <v>1070</v>
      </c>
      <c r="B525" s="127">
        <v>44021</v>
      </c>
      <c r="C525" s="36">
        <v>123</v>
      </c>
      <c r="D525" s="36">
        <v>1164</v>
      </c>
      <c r="E525" s="37">
        <v>0</v>
      </c>
      <c r="F525" s="36">
        <v>157</v>
      </c>
      <c r="G525" s="36">
        <v>690</v>
      </c>
      <c r="H525" s="35">
        <v>0</v>
      </c>
    </row>
    <row r="526" spans="1:8" s="185" customFormat="1" x14ac:dyDescent="0.35">
      <c r="A526" s="195" t="s">
        <v>1071</v>
      </c>
      <c r="B526" s="127">
        <v>44021</v>
      </c>
      <c r="C526" s="36">
        <v>112</v>
      </c>
      <c r="D526" s="36">
        <v>1239</v>
      </c>
      <c r="E526" s="37">
        <v>0</v>
      </c>
      <c r="F526" s="36">
        <v>127</v>
      </c>
      <c r="G526" s="36">
        <v>490</v>
      </c>
      <c r="H526" s="35">
        <v>0</v>
      </c>
    </row>
    <row r="527" spans="1:8" s="185" customFormat="1" x14ac:dyDescent="0.35">
      <c r="A527" s="195" t="s">
        <v>1072</v>
      </c>
      <c r="B527" s="127">
        <v>44021</v>
      </c>
      <c r="C527" s="36">
        <v>74</v>
      </c>
      <c r="D527" s="36">
        <v>841</v>
      </c>
      <c r="E527" s="37">
        <v>0</v>
      </c>
      <c r="F527" s="36">
        <v>107</v>
      </c>
      <c r="G527" s="36">
        <v>318</v>
      </c>
      <c r="H527" s="35">
        <v>0</v>
      </c>
    </row>
    <row r="528" spans="1:8" s="185" customFormat="1" x14ac:dyDescent="0.35">
      <c r="A528" s="195" t="s">
        <v>1073</v>
      </c>
      <c r="B528" s="127">
        <v>44021</v>
      </c>
      <c r="C528" s="36">
        <v>85</v>
      </c>
      <c r="D528" s="36">
        <v>889</v>
      </c>
      <c r="E528" s="37">
        <v>0</v>
      </c>
      <c r="F528" s="36">
        <v>124</v>
      </c>
      <c r="G528" s="36">
        <v>314</v>
      </c>
      <c r="H528" s="35">
        <v>0</v>
      </c>
    </row>
    <row r="529" spans="1:8" s="185" customFormat="1" x14ac:dyDescent="0.35">
      <c r="A529" s="195" t="s">
        <v>1074</v>
      </c>
      <c r="B529" s="127">
        <v>44021</v>
      </c>
      <c r="C529" s="36">
        <v>135</v>
      </c>
      <c r="D529" s="36">
        <v>858</v>
      </c>
      <c r="E529" s="37">
        <v>0</v>
      </c>
      <c r="F529" s="36">
        <v>157</v>
      </c>
      <c r="G529" s="36">
        <v>265</v>
      </c>
      <c r="H529" s="35">
        <v>0</v>
      </c>
    </row>
    <row r="530" spans="1:8" s="185" customFormat="1" x14ac:dyDescent="0.35">
      <c r="A530" s="195" t="s">
        <v>1068</v>
      </c>
      <c r="B530" s="127">
        <v>44022</v>
      </c>
      <c r="C530" s="36">
        <v>388</v>
      </c>
      <c r="D530" s="36">
        <v>2324</v>
      </c>
      <c r="E530" s="37">
        <v>0</v>
      </c>
      <c r="F530" s="36">
        <v>274</v>
      </c>
      <c r="G530" s="36">
        <v>1011</v>
      </c>
      <c r="H530" s="35">
        <v>0</v>
      </c>
    </row>
    <row r="531" spans="1:8" s="185" customFormat="1" x14ac:dyDescent="0.35">
      <c r="A531" s="195" t="s">
        <v>1070</v>
      </c>
      <c r="B531" s="127">
        <v>44022</v>
      </c>
      <c r="C531" s="36">
        <v>115</v>
      </c>
      <c r="D531" s="36">
        <v>1146</v>
      </c>
      <c r="E531" s="37">
        <v>0</v>
      </c>
      <c r="F531" s="36">
        <v>165</v>
      </c>
      <c r="G531" s="36">
        <v>708</v>
      </c>
      <c r="H531" s="35">
        <v>0</v>
      </c>
    </row>
    <row r="532" spans="1:8" s="185" customFormat="1" x14ac:dyDescent="0.35">
      <c r="A532" s="195" t="s">
        <v>1071</v>
      </c>
      <c r="B532" s="127">
        <v>44022</v>
      </c>
      <c r="C532" s="36">
        <v>117</v>
      </c>
      <c r="D532" s="36">
        <v>1174</v>
      </c>
      <c r="E532" s="37">
        <v>0</v>
      </c>
      <c r="F532" s="36">
        <v>122</v>
      </c>
      <c r="G532" s="36">
        <v>555</v>
      </c>
      <c r="H532" s="35">
        <v>0</v>
      </c>
    </row>
    <row r="533" spans="1:8" s="185" customFormat="1" x14ac:dyDescent="0.35">
      <c r="A533" s="195" t="s">
        <v>1072</v>
      </c>
      <c r="B533" s="127">
        <v>44022</v>
      </c>
      <c r="C533" s="36">
        <v>71</v>
      </c>
      <c r="D533" s="36">
        <v>816</v>
      </c>
      <c r="E533" s="37">
        <v>0</v>
      </c>
      <c r="F533" s="36">
        <v>110</v>
      </c>
      <c r="G533" s="36">
        <v>343</v>
      </c>
      <c r="H533" s="35">
        <v>0</v>
      </c>
    </row>
    <row r="534" spans="1:8" s="185" customFormat="1" x14ac:dyDescent="0.35">
      <c r="A534" s="195" t="s">
        <v>1073</v>
      </c>
      <c r="B534" s="127">
        <v>44022</v>
      </c>
      <c r="C534" s="36">
        <v>83</v>
      </c>
      <c r="D534" s="36">
        <v>905</v>
      </c>
      <c r="E534" s="37">
        <v>0</v>
      </c>
      <c r="F534" s="36">
        <v>126</v>
      </c>
      <c r="G534" s="36">
        <v>298</v>
      </c>
      <c r="H534" s="35">
        <v>0</v>
      </c>
    </row>
    <row r="535" spans="1:8" s="185" customFormat="1" x14ac:dyDescent="0.35">
      <c r="A535" s="195" t="s">
        <v>1074</v>
      </c>
      <c r="B535" s="127">
        <v>44022</v>
      </c>
      <c r="C535" s="36">
        <v>140</v>
      </c>
      <c r="D535" s="36">
        <v>846</v>
      </c>
      <c r="E535" s="37">
        <v>0</v>
      </c>
      <c r="F535" s="36">
        <v>152</v>
      </c>
      <c r="G535" s="36">
        <v>277</v>
      </c>
      <c r="H535" s="35">
        <v>0</v>
      </c>
    </row>
    <row r="536" spans="1:8" s="185" customFormat="1" x14ac:dyDescent="0.35">
      <c r="A536" s="195" t="s">
        <v>1068</v>
      </c>
      <c r="B536" s="127">
        <v>44023</v>
      </c>
      <c r="C536" s="36">
        <v>386</v>
      </c>
      <c r="D536" s="36">
        <v>2386</v>
      </c>
      <c r="E536" s="37">
        <v>0</v>
      </c>
      <c r="F536" s="36">
        <v>279</v>
      </c>
      <c r="G536" s="36">
        <v>932</v>
      </c>
      <c r="H536" s="35">
        <v>0</v>
      </c>
    </row>
    <row r="537" spans="1:8" s="185" customFormat="1" x14ac:dyDescent="0.35">
      <c r="A537" s="195" t="s">
        <v>1070</v>
      </c>
      <c r="B537" s="127">
        <v>44023</v>
      </c>
      <c r="C537" s="36">
        <v>117</v>
      </c>
      <c r="D537" s="36">
        <v>1176</v>
      </c>
      <c r="E537" s="37">
        <v>0</v>
      </c>
      <c r="F537" s="36">
        <v>163</v>
      </c>
      <c r="G537" s="36">
        <v>670</v>
      </c>
      <c r="H537" s="35">
        <v>0</v>
      </c>
    </row>
    <row r="538" spans="1:8" s="185" customFormat="1" x14ac:dyDescent="0.35">
      <c r="A538" s="195" t="s">
        <v>1071</v>
      </c>
      <c r="B538" s="127">
        <v>44023</v>
      </c>
      <c r="C538" s="36">
        <v>114</v>
      </c>
      <c r="D538" s="36">
        <v>1179</v>
      </c>
      <c r="E538" s="37">
        <v>0</v>
      </c>
      <c r="F538" s="36">
        <v>125</v>
      </c>
      <c r="G538" s="36">
        <v>550</v>
      </c>
      <c r="H538" s="35">
        <v>0</v>
      </c>
    </row>
    <row r="539" spans="1:8" s="185" customFormat="1" x14ac:dyDescent="0.35">
      <c r="A539" s="195" t="s">
        <v>1072</v>
      </c>
      <c r="B539" s="127">
        <v>44023</v>
      </c>
      <c r="C539" s="36">
        <v>67</v>
      </c>
      <c r="D539" s="36">
        <v>785</v>
      </c>
      <c r="E539" s="37">
        <v>0</v>
      </c>
      <c r="F539" s="36">
        <v>114</v>
      </c>
      <c r="G539" s="36">
        <v>374</v>
      </c>
      <c r="H539" s="35">
        <v>0</v>
      </c>
    </row>
    <row r="540" spans="1:8" s="185" customFormat="1" x14ac:dyDescent="0.35">
      <c r="A540" s="195" t="s">
        <v>1073</v>
      </c>
      <c r="B540" s="127">
        <v>44023</v>
      </c>
      <c r="C540" s="36">
        <v>73</v>
      </c>
      <c r="D540" s="36">
        <v>902</v>
      </c>
      <c r="E540" s="37">
        <v>0</v>
      </c>
      <c r="F540" s="36">
        <v>136</v>
      </c>
      <c r="G540" s="36">
        <v>301</v>
      </c>
      <c r="H540" s="35">
        <v>0</v>
      </c>
    </row>
    <row r="541" spans="1:8" s="185" customFormat="1" x14ac:dyDescent="0.35">
      <c r="A541" s="195" t="s">
        <v>1074</v>
      </c>
      <c r="B541" s="127">
        <v>44023</v>
      </c>
      <c r="C541" s="36">
        <v>138</v>
      </c>
      <c r="D541" s="36">
        <v>825</v>
      </c>
      <c r="E541" s="37">
        <v>0</v>
      </c>
      <c r="F541" s="36">
        <v>154</v>
      </c>
      <c r="G541" s="36">
        <v>298</v>
      </c>
      <c r="H541" s="35">
        <v>0</v>
      </c>
    </row>
    <row r="542" spans="1:8" s="185" customFormat="1" x14ac:dyDescent="0.35">
      <c r="A542" s="195" t="s">
        <v>1068</v>
      </c>
      <c r="B542" s="127">
        <v>44024</v>
      </c>
      <c r="C542" s="36">
        <v>368</v>
      </c>
      <c r="D542" s="36">
        <v>2241</v>
      </c>
      <c r="E542" s="37">
        <v>0</v>
      </c>
      <c r="F542" s="36">
        <v>296</v>
      </c>
      <c r="G542" s="36">
        <v>1076</v>
      </c>
      <c r="H542" s="35">
        <v>0</v>
      </c>
    </row>
    <row r="543" spans="1:8" s="185" customFormat="1" x14ac:dyDescent="0.35">
      <c r="A543" s="195" t="s">
        <v>1070</v>
      </c>
      <c r="B543" s="127">
        <v>44024</v>
      </c>
      <c r="C543" s="36">
        <v>113</v>
      </c>
      <c r="D543" s="36">
        <v>1096</v>
      </c>
      <c r="E543" s="37">
        <v>0</v>
      </c>
      <c r="F543" s="36">
        <v>167</v>
      </c>
      <c r="G543" s="36">
        <v>749</v>
      </c>
      <c r="H543" s="35">
        <v>0</v>
      </c>
    </row>
    <row r="544" spans="1:8" s="185" customFormat="1" x14ac:dyDescent="0.35">
      <c r="A544" s="195" t="s">
        <v>1071</v>
      </c>
      <c r="B544" s="127">
        <v>44024</v>
      </c>
      <c r="C544" s="36">
        <v>120</v>
      </c>
      <c r="D544" s="36">
        <v>1108</v>
      </c>
      <c r="E544" s="37">
        <v>0</v>
      </c>
      <c r="F544" s="36">
        <v>119</v>
      </c>
      <c r="G544" s="36">
        <v>621</v>
      </c>
      <c r="H544" s="35">
        <v>0</v>
      </c>
    </row>
    <row r="545" spans="1:8" s="185" customFormat="1" x14ac:dyDescent="0.35">
      <c r="A545" s="195" t="s">
        <v>1072</v>
      </c>
      <c r="B545" s="127">
        <v>44024</v>
      </c>
      <c r="C545" s="36">
        <v>73</v>
      </c>
      <c r="D545" s="36">
        <v>734</v>
      </c>
      <c r="E545" s="37">
        <v>0</v>
      </c>
      <c r="F545" s="36">
        <v>108</v>
      </c>
      <c r="G545" s="36">
        <v>425</v>
      </c>
      <c r="H545" s="35">
        <v>0</v>
      </c>
    </row>
    <row r="546" spans="1:8" s="185" customFormat="1" x14ac:dyDescent="0.35">
      <c r="A546" s="195" t="s">
        <v>1073</v>
      </c>
      <c r="B546" s="127">
        <v>44024</v>
      </c>
      <c r="C546" s="36">
        <v>76</v>
      </c>
      <c r="D546" s="36">
        <v>861</v>
      </c>
      <c r="E546" s="37">
        <v>0</v>
      </c>
      <c r="F546" s="36">
        <v>133</v>
      </c>
      <c r="G546" s="36">
        <v>342</v>
      </c>
      <c r="H546" s="35">
        <v>0</v>
      </c>
    </row>
    <row r="547" spans="1:8" s="185" customFormat="1" x14ac:dyDescent="0.35">
      <c r="A547" s="195" t="s">
        <v>1074</v>
      </c>
      <c r="B547" s="127">
        <v>44024</v>
      </c>
      <c r="C547" s="36">
        <v>142</v>
      </c>
      <c r="D547" s="36">
        <v>813</v>
      </c>
      <c r="E547" s="37">
        <v>0</v>
      </c>
      <c r="F547" s="36">
        <v>150</v>
      </c>
      <c r="G547" s="36">
        <v>310</v>
      </c>
      <c r="H547" s="35">
        <v>0</v>
      </c>
    </row>
    <row r="548" spans="1:8" s="185" customFormat="1" x14ac:dyDescent="0.35">
      <c r="A548" s="195" t="s">
        <v>1068</v>
      </c>
      <c r="B548" s="127">
        <v>44025</v>
      </c>
      <c r="C548" s="36">
        <v>359</v>
      </c>
      <c r="D548" s="36">
        <v>2281</v>
      </c>
      <c r="E548" s="37">
        <v>0</v>
      </c>
      <c r="F548" s="36">
        <v>302</v>
      </c>
      <c r="G548" s="36">
        <v>1035</v>
      </c>
      <c r="H548" s="35">
        <v>0</v>
      </c>
    </row>
    <row r="549" spans="1:8" s="185" customFormat="1" x14ac:dyDescent="0.35">
      <c r="A549" s="195" t="s">
        <v>1070</v>
      </c>
      <c r="B549" s="127">
        <v>44025</v>
      </c>
      <c r="C549" s="36">
        <v>104</v>
      </c>
      <c r="D549" s="36">
        <v>1107</v>
      </c>
      <c r="E549" s="37">
        <v>0</v>
      </c>
      <c r="F549" s="36">
        <v>171</v>
      </c>
      <c r="G549" s="36">
        <v>743</v>
      </c>
      <c r="H549" s="35">
        <v>0</v>
      </c>
    </row>
    <row r="550" spans="1:8" s="185" customFormat="1" x14ac:dyDescent="0.35">
      <c r="A550" s="195" t="s">
        <v>1071</v>
      </c>
      <c r="B550" s="127">
        <v>44025</v>
      </c>
      <c r="C550" s="36">
        <v>126</v>
      </c>
      <c r="D550" s="36">
        <v>1141</v>
      </c>
      <c r="E550" s="37">
        <v>0</v>
      </c>
      <c r="F550" s="36">
        <v>113</v>
      </c>
      <c r="G550" s="36">
        <v>588</v>
      </c>
      <c r="H550" s="35">
        <v>0</v>
      </c>
    </row>
    <row r="551" spans="1:8" s="185" customFormat="1" x14ac:dyDescent="0.35">
      <c r="A551" s="195" t="s">
        <v>1072</v>
      </c>
      <c r="B551" s="127">
        <v>44025</v>
      </c>
      <c r="C551" s="36">
        <v>83</v>
      </c>
      <c r="D551" s="36">
        <v>760</v>
      </c>
      <c r="E551" s="37">
        <v>0</v>
      </c>
      <c r="F551" s="36">
        <v>98</v>
      </c>
      <c r="G551" s="36">
        <v>399</v>
      </c>
      <c r="H551" s="35">
        <v>0</v>
      </c>
    </row>
    <row r="552" spans="1:8" s="185" customFormat="1" x14ac:dyDescent="0.35">
      <c r="A552" s="195" t="s">
        <v>1073</v>
      </c>
      <c r="B552" s="127">
        <v>44025</v>
      </c>
      <c r="C552" s="36">
        <v>80</v>
      </c>
      <c r="D552" s="36">
        <v>857</v>
      </c>
      <c r="E552" s="37">
        <v>0</v>
      </c>
      <c r="F552" s="36">
        <v>129</v>
      </c>
      <c r="G552" s="36">
        <v>346</v>
      </c>
      <c r="H552" s="35">
        <v>0</v>
      </c>
    </row>
    <row r="553" spans="1:8" s="185" customFormat="1" x14ac:dyDescent="0.35">
      <c r="A553" s="195" t="s">
        <v>1074</v>
      </c>
      <c r="B553" s="127">
        <v>44025</v>
      </c>
      <c r="C553" s="36">
        <v>141</v>
      </c>
      <c r="D553" s="36">
        <v>824</v>
      </c>
      <c r="E553" s="37">
        <v>0</v>
      </c>
      <c r="F553" s="36">
        <v>151</v>
      </c>
      <c r="G553" s="36">
        <v>299</v>
      </c>
      <c r="H553" s="35">
        <v>0</v>
      </c>
    </row>
    <row r="554" spans="1:8" s="185" customFormat="1" x14ac:dyDescent="0.35">
      <c r="A554" s="195" t="s">
        <v>1068</v>
      </c>
      <c r="B554" s="127">
        <v>44026</v>
      </c>
      <c r="C554" s="36">
        <v>370</v>
      </c>
      <c r="D554" s="36">
        <v>2367</v>
      </c>
      <c r="E554" s="37">
        <v>0</v>
      </c>
      <c r="F554" s="36">
        <v>271</v>
      </c>
      <c r="G554" s="36">
        <v>978</v>
      </c>
      <c r="H554" s="35">
        <v>0</v>
      </c>
    </row>
    <row r="555" spans="1:8" s="185" customFormat="1" x14ac:dyDescent="0.35">
      <c r="A555" s="195" t="s">
        <v>1070</v>
      </c>
      <c r="B555" s="127">
        <v>44026</v>
      </c>
      <c r="C555" s="36">
        <v>115</v>
      </c>
      <c r="D555" s="36">
        <v>1194</v>
      </c>
      <c r="E555" s="37">
        <v>0</v>
      </c>
      <c r="F555" s="36">
        <v>160</v>
      </c>
      <c r="G555" s="36">
        <v>656</v>
      </c>
      <c r="H555" s="35">
        <v>0</v>
      </c>
    </row>
    <row r="556" spans="1:8" s="185" customFormat="1" x14ac:dyDescent="0.35">
      <c r="A556" s="195" t="s">
        <v>1071</v>
      </c>
      <c r="B556" s="127">
        <v>44026</v>
      </c>
      <c r="C556" s="36">
        <v>123</v>
      </c>
      <c r="D556" s="36">
        <v>1217</v>
      </c>
      <c r="E556" s="37">
        <v>0</v>
      </c>
      <c r="F556" s="36">
        <v>116</v>
      </c>
      <c r="G556" s="36">
        <v>512</v>
      </c>
      <c r="H556" s="35">
        <v>0</v>
      </c>
    </row>
    <row r="557" spans="1:8" s="185" customFormat="1" x14ac:dyDescent="0.35">
      <c r="A557" s="195" t="s">
        <v>1072</v>
      </c>
      <c r="B557" s="127">
        <v>44026</v>
      </c>
      <c r="C557" s="36">
        <v>80</v>
      </c>
      <c r="D557" s="36">
        <v>818</v>
      </c>
      <c r="E557" s="37">
        <v>0</v>
      </c>
      <c r="F557" s="36">
        <v>101</v>
      </c>
      <c r="G557" s="36">
        <v>341</v>
      </c>
      <c r="H557" s="35">
        <v>0</v>
      </c>
    </row>
    <row r="558" spans="1:8" s="185" customFormat="1" x14ac:dyDescent="0.35">
      <c r="A558" s="195" t="s">
        <v>1073</v>
      </c>
      <c r="B558" s="127">
        <v>44026</v>
      </c>
      <c r="C558" s="36">
        <v>79</v>
      </c>
      <c r="D558" s="36">
        <v>902</v>
      </c>
      <c r="E558" s="37">
        <v>0</v>
      </c>
      <c r="F558" s="36">
        <v>130</v>
      </c>
      <c r="G558" s="36">
        <v>301</v>
      </c>
      <c r="H558" s="35">
        <v>0</v>
      </c>
    </row>
    <row r="559" spans="1:8" s="185" customFormat="1" x14ac:dyDescent="0.35">
      <c r="A559" s="195" t="s">
        <v>1074</v>
      </c>
      <c r="B559" s="127">
        <v>44026</v>
      </c>
      <c r="C559" s="36">
        <v>135</v>
      </c>
      <c r="D559" s="36">
        <v>868</v>
      </c>
      <c r="E559" s="37">
        <v>0</v>
      </c>
      <c r="F559" s="36">
        <v>157</v>
      </c>
      <c r="G559" s="36">
        <v>250</v>
      </c>
      <c r="H559" s="35">
        <v>0</v>
      </c>
    </row>
    <row r="560" spans="1:8" s="185" customFormat="1" x14ac:dyDescent="0.35">
      <c r="A560" s="195" t="s">
        <v>1068</v>
      </c>
      <c r="B560" s="127">
        <v>44027</v>
      </c>
      <c r="C560" s="36">
        <v>390</v>
      </c>
      <c r="D560" s="36">
        <v>2447</v>
      </c>
      <c r="E560" s="37">
        <v>0</v>
      </c>
      <c r="F560" s="36">
        <v>254</v>
      </c>
      <c r="G560" s="36">
        <v>911</v>
      </c>
      <c r="H560" s="35">
        <v>0</v>
      </c>
    </row>
    <row r="561" spans="1:8" s="185" customFormat="1" x14ac:dyDescent="0.35">
      <c r="A561" s="195" t="s">
        <v>1070</v>
      </c>
      <c r="B561" s="127">
        <v>44027</v>
      </c>
      <c r="C561" s="36">
        <v>112</v>
      </c>
      <c r="D561" s="36">
        <v>1213</v>
      </c>
      <c r="E561" s="37">
        <v>0</v>
      </c>
      <c r="F561" s="36">
        <v>163</v>
      </c>
      <c r="G561" s="36">
        <v>637</v>
      </c>
      <c r="H561" s="35">
        <v>0</v>
      </c>
    </row>
    <row r="562" spans="1:8" s="185" customFormat="1" x14ac:dyDescent="0.35">
      <c r="A562" s="195" t="s">
        <v>1071</v>
      </c>
      <c r="B562" s="127">
        <v>44027</v>
      </c>
      <c r="C562" s="36">
        <v>123</v>
      </c>
      <c r="D562" s="36">
        <v>1272</v>
      </c>
      <c r="E562" s="37">
        <v>0</v>
      </c>
      <c r="F562" s="36">
        <v>116</v>
      </c>
      <c r="G562" s="36">
        <v>457</v>
      </c>
      <c r="H562" s="35">
        <v>0</v>
      </c>
    </row>
    <row r="563" spans="1:8" s="185" customFormat="1" x14ac:dyDescent="0.35">
      <c r="A563" s="195" t="s">
        <v>1072</v>
      </c>
      <c r="B563" s="127">
        <v>44027</v>
      </c>
      <c r="C563" s="36">
        <v>82</v>
      </c>
      <c r="D563" s="36">
        <v>758</v>
      </c>
      <c r="E563" s="37">
        <v>0</v>
      </c>
      <c r="F563" s="36">
        <v>99</v>
      </c>
      <c r="G563" s="36">
        <v>401</v>
      </c>
      <c r="H563" s="35">
        <v>0</v>
      </c>
    </row>
    <row r="564" spans="1:8" s="185" customFormat="1" x14ac:dyDescent="0.35">
      <c r="A564" s="195" t="s">
        <v>1073</v>
      </c>
      <c r="B564" s="127">
        <v>44027</v>
      </c>
      <c r="C564" s="36">
        <v>75</v>
      </c>
      <c r="D564" s="36">
        <v>907</v>
      </c>
      <c r="E564" s="37">
        <v>0</v>
      </c>
      <c r="F564" s="36">
        <v>134</v>
      </c>
      <c r="G564" s="36">
        <v>296</v>
      </c>
      <c r="H564" s="35">
        <v>0</v>
      </c>
    </row>
    <row r="565" spans="1:8" s="185" customFormat="1" x14ac:dyDescent="0.35">
      <c r="A565" s="195" t="s">
        <v>1074</v>
      </c>
      <c r="B565" s="127">
        <v>44027</v>
      </c>
      <c r="C565" s="36">
        <v>136</v>
      </c>
      <c r="D565" s="36">
        <v>856</v>
      </c>
      <c r="E565" s="37">
        <v>0</v>
      </c>
      <c r="F565" s="36">
        <v>138</v>
      </c>
      <c r="G565" s="36">
        <v>280</v>
      </c>
      <c r="H565" s="35">
        <v>0</v>
      </c>
    </row>
    <row r="566" spans="1:8" s="185" customFormat="1" x14ac:dyDescent="0.35">
      <c r="A566" s="195" t="s">
        <v>1068</v>
      </c>
      <c r="B566" s="127">
        <v>44028</v>
      </c>
      <c r="C566" s="36">
        <v>403</v>
      </c>
      <c r="D566" s="36">
        <v>2459</v>
      </c>
      <c r="E566" s="37">
        <v>0</v>
      </c>
      <c r="F566" s="36">
        <v>239</v>
      </c>
      <c r="G566" s="36">
        <v>890</v>
      </c>
      <c r="H566" s="35">
        <v>0</v>
      </c>
    </row>
    <row r="567" spans="1:8" s="185" customFormat="1" x14ac:dyDescent="0.35">
      <c r="A567" s="195" t="s">
        <v>1070</v>
      </c>
      <c r="B567" s="127">
        <v>44028</v>
      </c>
      <c r="C567" s="36">
        <v>113</v>
      </c>
      <c r="D567" s="36">
        <v>1208</v>
      </c>
      <c r="E567" s="37">
        <v>0</v>
      </c>
      <c r="F567" s="36">
        <v>162</v>
      </c>
      <c r="G567" s="36">
        <v>642</v>
      </c>
      <c r="H567" s="35">
        <v>0</v>
      </c>
    </row>
    <row r="568" spans="1:8" s="185" customFormat="1" x14ac:dyDescent="0.35">
      <c r="A568" s="195" t="s">
        <v>1071</v>
      </c>
      <c r="B568" s="127">
        <v>44028</v>
      </c>
      <c r="C568" s="36">
        <v>117</v>
      </c>
      <c r="D568" s="36">
        <v>1276</v>
      </c>
      <c r="E568" s="37">
        <v>0</v>
      </c>
      <c r="F568" s="36">
        <v>122</v>
      </c>
      <c r="G568" s="36">
        <v>453</v>
      </c>
      <c r="H568" s="35">
        <v>0</v>
      </c>
    </row>
    <row r="569" spans="1:8" s="185" customFormat="1" x14ac:dyDescent="0.35">
      <c r="A569" s="195" t="s">
        <v>1072</v>
      </c>
      <c r="B569" s="127">
        <v>44028</v>
      </c>
      <c r="C569" s="36">
        <v>76</v>
      </c>
      <c r="D569" s="36">
        <v>770</v>
      </c>
      <c r="E569" s="37">
        <v>0</v>
      </c>
      <c r="F569" s="36">
        <v>105</v>
      </c>
      <c r="G569" s="36">
        <v>389</v>
      </c>
      <c r="H569" s="35">
        <v>0</v>
      </c>
    </row>
    <row r="570" spans="1:8" s="185" customFormat="1" x14ac:dyDescent="0.35">
      <c r="A570" s="195" t="s">
        <v>1073</v>
      </c>
      <c r="B570" s="127">
        <v>44028</v>
      </c>
      <c r="C570" s="36">
        <v>73</v>
      </c>
      <c r="D570" s="36">
        <v>895</v>
      </c>
      <c r="E570" s="37">
        <v>0</v>
      </c>
      <c r="F570" s="36">
        <v>136</v>
      </c>
      <c r="G570" s="36">
        <v>308</v>
      </c>
      <c r="H570" s="35">
        <v>0</v>
      </c>
    </row>
    <row r="571" spans="1:8" s="185" customFormat="1" x14ac:dyDescent="0.35">
      <c r="A571" s="195" t="s">
        <v>1074</v>
      </c>
      <c r="B571" s="127">
        <v>44028</v>
      </c>
      <c r="C571" s="36">
        <v>142</v>
      </c>
      <c r="D571" s="36">
        <v>808</v>
      </c>
      <c r="E571" s="37">
        <v>0</v>
      </c>
      <c r="F571" s="36">
        <v>132</v>
      </c>
      <c r="G571" s="36">
        <v>328</v>
      </c>
      <c r="H571" s="35">
        <v>0</v>
      </c>
    </row>
    <row r="572" spans="1:8" s="185" customFormat="1" x14ac:dyDescent="0.35">
      <c r="A572" s="195" t="s">
        <v>1068</v>
      </c>
      <c r="B572" s="127">
        <v>44029</v>
      </c>
      <c r="C572" s="36">
        <v>400</v>
      </c>
      <c r="D572" s="36">
        <v>2448</v>
      </c>
      <c r="E572" s="37">
        <v>0</v>
      </c>
      <c r="F572" s="36">
        <v>239</v>
      </c>
      <c r="G572" s="36">
        <v>896</v>
      </c>
      <c r="H572" s="35">
        <v>0</v>
      </c>
    </row>
    <row r="573" spans="1:8" s="185" customFormat="1" x14ac:dyDescent="0.35">
      <c r="A573" s="195" t="s">
        <v>1070</v>
      </c>
      <c r="B573" s="127">
        <v>44029</v>
      </c>
      <c r="C573" s="36">
        <v>111</v>
      </c>
      <c r="D573" s="36">
        <v>1191</v>
      </c>
      <c r="E573" s="37">
        <v>0</v>
      </c>
      <c r="F573" s="36">
        <v>164</v>
      </c>
      <c r="G573" s="36">
        <v>659</v>
      </c>
      <c r="H573" s="35">
        <v>0</v>
      </c>
    </row>
    <row r="574" spans="1:8" s="185" customFormat="1" x14ac:dyDescent="0.35">
      <c r="A574" s="195" t="s">
        <v>1071</v>
      </c>
      <c r="B574" s="127">
        <v>44029</v>
      </c>
      <c r="C574" s="36">
        <v>125</v>
      </c>
      <c r="D574" s="36">
        <v>1249</v>
      </c>
      <c r="E574" s="37">
        <v>0</v>
      </c>
      <c r="F574" s="36">
        <v>114</v>
      </c>
      <c r="G574" s="36">
        <v>480</v>
      </c>
      <c r="H574" s="35">
        <v>0</v>
      </c>
    </row>
    <row r="575" spans="1:8" s="185" customFormat="1" x14ac:dyDescent="0.35">
      <c r="A575" s="195" t="s">
        <v>1072</v>
      </c>
      <c r="B575" s="127">
        <v>44029</v>
      </c>
      <c r="C575" s="36">
        <v>75</v>
      </c>
      <c r="D575" s="36">
        <v>785</v>
      </c>
      <c r="E575" s="37">
        <v>0</v>
      </c>
      <c r="F575" s="36">
        <v>106</v>
      </c>
      <c r="G575" s="36">
        <v>374</v>
      </c>
      <c r="H575" s="35">
        <v>0</v>
      </c>
    </row>
    <row r="576" spans="1:8" s="185" customFormat="1" x14ac:dyDescent="0.35">
      <c r="A576" s="195" t="s">
        <v>1073</v>
      </c>
      <c r="B576" s="127">
        <v>44029</v>
      </c>
      <c r="C576" s="36">
        <v>73</v>
      </c>
      <c r="D576" s="36">
        <v>869</v>
      </c>
      <c r="E576" s="37">
        <v>0</v>
      </c>
      <c r="F576" s="36">
        <v>177</v>
      </c>
      <c r="G576" s="36">
        <v>394</v>
      </c>
      <c r="H576" s="35">
        <v>0</v>
      </c>
    </row>
    <row r="577" spans="1:8" s="185" customFormat="1" x14ac:dyDescent="0.35">
      <c r="A577" s="195" t="s">
        <v>1074</v>
      </c>
      <c r="B577" s="127">
        <v>44029</v>
      </c>
      <c r="C577" s="36">
        <v>147</v>
      </c>
      <c r="D577" s="36">
        <v>814</v>
      </c>
      <c r="E577" s="37">
        <v>0</v>
      </c>
      <c r="F577" s="36">
        <v>127</v>
      </c>
      <c r="G577" s="36">
        <v>322</v>
      </c>
      <c r="H577" s="35">
        <v>0</v>
      </c>
    </row>
    <row r="578" spans="1:8" s="185" customFormat="1" x14ac:dyDescent="0.35">
      <c r="A578" s="195" t="s">
        <v>1068</v>
      </c>
      <c r="B578" s="127">
        <v>44030</v>
      </c>
      <c r="C578" s="36">
        <v>376</v>
      </c>
      <c r="D578" s="36">
        <v>2365</v>
      </c>
      <c r="E578" s="37">
        <v>0</v>
      </c>
      <c r="F578" s="36">
        <v>264</v>
      </c>
      <c r="G578" s="36">
        <v>979</v>
      </c>
      <c r="H578" s="35">
        <v>0</v>
      </c>
    </row>
    <row r="579" spans="1:8" s="185" customFormat="1" x14ac:dyDescent="0.35">
      <c r="A579" s="195" t="s">
        <v>1070</v>
      </c>
      <c r="B579" s="127">
        <v>44030</v>
      </c>
      <c r="C579" s="36">
        <v>114</v>
      </c>
      <c r="D579" s="36">
        <v>1114</v>
      </c>
      <c r="E579" s="37">
        <v>0</v>
      </c>
      <c r="F579" s="36">
        <v>161</v>
      </c>
      <c r="G579" s="36">
        <v>727</v>
      </c>
      <c r="H579" s="35">
        <v>0</v>
      </c>
    </row>
    <row r="580" spans="1:8" s="185" customFormat="1" x14ac:dyDescent="0.35">
      <c r="A580" s="195" t="s">
        <v>1071</v>
      </c>
      <c r="B580" s="127">
        <v>44030</v>
      </c>
      <c r="C580" s="36">
        <v>115</v>
      </c>
      <c r="D580" s="36">
        <v>1175</v>
      </c>
      <c r="E580" s="37">
        <v>0</v>
      </c>
      <c r="F580" s="36">
        <v>124</v>
      </c>
      <c r="G580" s="36">
        <v>554</v>
      </c>
      <c r="H580" s="35">
        <v>0</v>
      </c>
    </row>
    <row r="581" spans="1:8" s="185" customFormat="1" x14ac:dyDescent="0.35">
      <c r="A581" s="195" t="s">
        <v>1072</v>
      </c>
      <c r="B581" s="127">
        <v>44030</v>
      </c>
      <c r="C581" s="36">
        <v>78</v>
      </c>
      <c r="D581" s="36">
        <v>731</v>
      </c>
      <c r="E581" s="37">
        <v>0</v>
      </c>
      <c r="F581" s="36">
        <v>103</v>
      </c>
      <c r="G581" s="36">
        <v>428</v>
      </c>
      <c r="H581" s="35">
        <v>0</v>
      </c>
    </row>
    <row r="582" spans="1:8" s="185" customFormat="1" x14ac:dyDescent="0.35">
      <c r="A582" s="195" t="s">
        <v>1073</v>
      </c>
      <c r="B582" s="127">
        <v>44030</v>
      </c>
      <c r="C582" s="36">
        <v>79</v>
      </c>
      <c r="D582" s="36">
        <v>839</v>
      </c>
      <c r="E582" s="37">
        <v>0</v>
      </c>
      <c r="F582" s="36">
        <v>171</v>
      </c>
      <c r="G582" s="36">
        <v>424</v>
      </c>
      <c r="H582" s="35">
        <v>0</v>
      </c>
    </row>
    <row r="583" spans="1:8" s="185" customFormat="1" x14ac:dyDescent="0.35">
      <c r="A583" s="195" t="s">
        <v>1074</v>
      </c>
      <c r="B583" s="127">
        <v>44030</v>
      </c>
      <c r="C583" s="36">
        <v>129</v>
      </c>
      <c r="D583" s="36">
        <v>794</v>
      </c>
      <c r="E583" s="37">
        <v>0</v>
      </c>
      <c r="F583" s="36">
        <v>145</v>
      </c>
      <c r="G583" s="36">
        <v>342</v>
      </c>
      <c r="H583" s="35">
        <v>0</v>
      </c>
    </row>
    <row r="584" spans="1:8" s="185" customFormat="1" x14ac:dyDescent="0.35">
      <c r="A584" s="195" t="s">
        <v>1068</v>
      </c>
      <c r="B584" s="127">
        <v>44031</v>
      </c>
      <c r="C584" s="36">
        <v>372</v>
      </c>
      <c r="D584" s="36">
        <v>2231</v>
      </c>
      <c r="E584" s="37">
        <v>0</v>
      </c>
      <c r="F584" s="36">
        <v>267</v>
      </c>
      <c r="G584" s="36">
        <v>1101</v>
      </c>
      <c r="H584" s="35">
        <v>0</v>
      </c>
    </row>
    <row r="585" spans="1:8" s="185" customFormat="1" x14ac:dyDescent="0.35">
      <c r="A585" s="195" t="s">
        <v>1070</v>
      </c>
      <c r="B585" s="127">
        <v>44031</v>
      </c>
      <c r="C585" s="36">
        <v>120</v>
      </c>
      <c r="D585" s="36">
        <v>1084</v>
      </c>
      <c r="E585" s="37">
        <v>0</v>
      </c>
      <c r="F585" s="36">
        <v>155</v>
      </c>
      <c r="G585" s="36">
        <v>761</v>
      </c>
      <c r="H585" s="35">
        <v>0</v>
      </c>
    </row>
    <row r="586" spans="1:8" s="185" customFormat="1" x14ac:dyDescent="0.35">
      <c r="A586" s="195" t="s">
        <v>1071</v>
      </c>
      <c r="B586" s="127">
        <v>44031</v>
      </c>
      <c r="C586" s="36">
        <v>113</v>
      </c>
      <c r="D586" s="36">
        <v>1144</v>
      </c>
      <c r="E586" s="37">
        <v>0</v>
      </c>
      <c r="F586" s="36">
        <v>126</v>
      </c>
      <c r="G586" s="36">
        <v>585</v>
      </c>
      <c r="H586" s="35">
        <v>0</v>
      </c>
    </row>
    <row r="587" spans="1:8" s="185" customFormat="1" x14ac:dyDescent="0.35">
      <c r="A587" s="195" t="s">
        <v>1072</v>
      </c>
      <c r="B587" s="127">
        <v>44031</v>
      </c>
      <c r="C587" s="36">
        <v>79</v>
      </c>
      <c r="D587" s="36">
        <v>683</v>
      </c>
      <c r="E587" s="37">
        <v>0</v>
      </c>
      <c r="F587" s="36">
        <v>102</v>
      </c>
      <c r="G587" s="36">
        <v>476</v>
      </c>
      <c r="H587" s="35">
        <v>0</v>
      </c>
    </row>
    <row r="588" spans="1:8" s="185" customFormat="1" x14ac:dyDescent="0.35">
      <c r="A588" s="195" t="s">
        <v>1073</v>
      </c>
      <c r="B588" s="127">
        <v>44031</v>
      </c>
      <c r="C588" s="36">
        <v>82</v>
      </c>
      <c r="D588" s="36">
        <v>808</v>
      </c>
      <c r="E588" s="37">
        <v>0</v>
      </c>
      <c r="F588" s="36">
        <v>168</v>
      </c>
      <c r="G588" s="36">
        <v>455</v>
      </c>
      <c r="H588" s="35">
        <v>0</v>
      </c>
    </row>
    <row r="589" spans="1:8" s="185" customFormat="1" x14ac:dyDescent="0.35">
      <c r="A589" s="195" t="s">
        <v>1074</v>
      </c>
      <c r="B589" s="127">
        <v>44031</v>
      </c>
      <c r="C589" s="36">
        <v>126</v>
      </c>
      <c r="D589" s="36">
        <v>779</v>
      </c>
      <c r="E589" s="37">
        <v>0</v>
      </c>
      <c r="F589" s="36">
        <v>148</v>
      </c>
      <c r="G589" s="36">
        <v>357</v>
      </c>
      <c r="H589" s="35">
        <v>0</v>
      </c>
    </row>
    <row r="590" spans="1:8" s="185" customFormat="1" x14ac:dyDescent="0.35">
      <c r="A590" s="195" t="s">
        <v>1068</v>
      </c>
      <c r="B590" s="127">
        <v>44032</v>
      </c>
      <c r="C590" s="36">
        <v>358</v>
      </c>
      <c r="D590" s="36">
        <v>2265</v>
      </c>
      <c r="E590" s="37">
        <v>0</v>
      </c>
      <c r="F590" s="36">
        <v>283</v>
      </c>
      <c r="G590" s="36">
        <v>1066</v>
      </c>
      <c r="H590" s="35">
        <v>0</v>
      </c>
    </row>
    <row r="591" spans="1:8" s="185" customFormat="1" x14ac:dyDescent="0.35">
      <c r="A591" s="195" t="s">
        <v>1070</v>
      </c>
      <c r="B591" s="127">
        <v>44032</v>
      </c>
      <c r="C591" s="36">
        <v>111</v>
      </c>
      <c r="D591" s="36">
        <v>1072</v>
      </c>
      <c r="E591" s="37">
        <v>0</v>
      </c>
      <c r="F591" s="36">
        <v>164</v>
      </c>
      <c r="G591" s="36">
        <v>779</v>
      </c>
      <c r="H591" s="35">
        <v>0</v>
      </c>
    </row>
    <row r="592" spans="1:8" s="185" customFormat="1" x14ac:dyDescent="0.35">
      <c r="A592" s="195" t="s">
        <v>1071</v>
      </c>
      <c r="B592" s="127">
        <v>44032</v>
      </c>
      <c r="C592" s="36">
        <v>108</v>
      </c>
      <c r="D592" s="36">
        <v>1171</v>
      </c>
      <c r="E592" s="37">
        <v>0</v>
      </c>
      <c r="F592" s="36">
        <v>131</v>
      </c>
      <c r="G592" s="36">
        <v>558</v>
      </c>
      <c r="H592" s="35">
        <v>0</v>
      </c>
    </row>
    <row r="593" spans="1:8" s="185" customFormat="1" x14ac:dyDescent="0.35">
      <c r="A593" s="195" t="s">
        <v>1072</v>
      </c>
      <c r="B593" s="127">
        <v>44032</v>
      </c>
      <c r="C593" s="36">
        <v>70</v>
      </c>
      <c r="D593" s="36">
        <v>746</v>
      </c>
      <c r="E593" s="37">
        <v>0</v>
      </c>
      <c r="F593" s="36">
        <v>111</v>
      </c>
      <c r="G593" s="36">
        <v>413</v>
      </c>
      <c r="H593" s="35">
        <v>0</v>
      </c>
    </row>
    <row r="594" spans="1:8" s="185" customFormat="1" x14ac:dyDescent="0.35">
      <c r="A594" s="195" t="s">
        <v>1073</v>
      </c>
      <c r="B594" s="127">
        <v>44032</v>
      </c>
      <c r="C594" s="36">
        <v>75</v>
      </c>
      <c r="D594" s="36">
        <v>851</v>
      </c>
      <c r="E594" s="37">
        <v>0</v>
      </c>
      <c r="F594" s="36">
        <v>175</v>
      </c>
      <c r="G594" s="36">
        <v>412</v>
      </c>
      <c r="H594" s="35">
        <v>0</v>
      </c>
    </row>
    <row r="595" spans="1:8" s="185" customFormat="1" x14ac:dyDescent="0.35">
      <c r="A595" s="195" t="s">
        <v>1074</v>
      </c>
      <c r="B595" s="127">
        <v>44032</v>
      </c>
      <c r="C595" s="36">
        <v>133</v>
      </c>
      <c r="D595" s="36">
        <v>797</v>
      </c>
      <c r="E595" s="37">
        <v>0</v>
      </c>
      <c r="F595" s="36">
        <v>141</v>
      </c>
      <c r="G595" s="36">
        <v>339</v>
      </c>
      <c r="H595" s="35">
        <v>0</v>
      </c>
    </row>
    <row r="596" spans="1:8" s="185" customFormat="1" x14ac:dyDescent="0.35">
      <c r="A596" s="195" t="s">
        <v>1068</v>
      </c>
      <c r="B596" s="127">
        <v>44033</v>
      </c>
      <c r="C596" s="36">
        <v>392</v>
      </c>
      <c r="D596" s="36">
        <v>2397</v>
      </c>
      <c r="E596" s="37">
        <v>0</v>
      </c>
      <c r="F596" s="36">
        <v>251</v>
      </c>
      <c r="G596" s="36">
        <v>931</v>
      </c>
      <c r="H596" s="35">
        <v>0</v>
      </c>
    </row>
    <row r="597" spans="1:8" s="185" customFormat="1" x14ac:dyDescent="0.35">
      <c r="A597" s="195" t="s">
        <v>1070</v>
      </c>
      <c r="B597" s="127">
        <v>44033</v>
      </c>
      <c r="C597" s="36">
        <v>123</v>
      </c>
      <c r="D597" s="36">
        <v>1157</v>
      </c>
      <c r="E597" s="37">
        <v>0</v>
      </c>
      <c r="F597" s="36">
        <v>152</v>
      </c>
      <c r="G597" s="36">
        <v>694</v>
      </c>
      <c r="H597" s="35">
        <v>0</v>
      </c>
    </row>
    <row r="598" spans="1:8" s="185" customFormat="1" x14ac:dyDescent="0.35">
      <c r="A598" s="195" t="s">
        <v>1071</v>
      </c>
      <c r="B598" s="127">
        <v>44033</v>
      </c>
      <c r="C598" s="36">
        <v>99</v>
      </c>
      <c r="D598" s="36">
        <v>1275</v>
      </c>
      <c r="E598" s="37">
        <v>0</v>
      </c>
      <c r="F598" s="36">
        <v>140</v>
      </c>
      <c r="G598" s="36">
        <v>454</v>
      </c>
      <c r="H598" s="35">
        <v>0</v>
      </c>
    </row>
    <row r="599" spans="1:8" s="185" customFormat="1" x14ac:dyDescent="0.35">
      <c r="A599" s="195" t="s">
        <v>1072</v>
      </c>
      <c r="B599" s="127">
        <v>44033</v>
      </c>
      <c r="C599" s="36">
        <v>77</v>
      </c>
      <c r="D599" s="36">
        <v>820</v>
      </c>
      <c r="E599" s="37">
        <v>0</v>
      </c>
      <c r="F599" s="36">
        <v>104</v>
      </c>
      <c r="G599" s="36">
        <v>339</v>
      </c>
      <c r="H599" s="35">
        <v>0</v>
      </c>
    </row>
    <row r="600" spans="1:8" s="185" customFormat="1" x14ac:dyDescent="0.35">
      <c r="A600" s="195" t="s">
        <v>1073</v>
      </c>
      <c r="B600" s="127">
        <v>44033</v>
      </c>
      <c r="C600" s="36">
        <v>87</v>
      </c>
      <c r="D600" s="36">
        <v>889</v>
      </c>
      <c r="E600" s="37">
        <v>0</v>
      </c>
      <c r="F600" s="36">
        <v>163</v>
      </c>
      <c r="G600" s="36">
        <v>374</v>
      </c>
      <c r="H600" s="35">
        <v>0</v>
      </c>
    </row>
    <row r="601" spans="1:8" s="185" customFormat="1" x14ac:dyDescent="0.35">
      <c r="A601" s="195" t="s">
        <v>1074</v>
      </c>
      <c r="B601" s="127">
        <v>44033</v>
      </c>
      <c r="C601" s="36">
        <v>134</v>
      </c>
      <c r="D601" s="36">
        <v>852</v>
      </c>
      <c r="E601" s="37">
        <v>0</v>
      </c>
      <c r="F601" s="36">
        <v>140</v>
      </c>
      <c r="G601" s="36">
        <v>284</v>
      </c>
      <c r="H601" s="35">
        <v>0</v>
      </c>
    </row>
    <row r="602" spans="1:8" s="185" customFormat="1" x14ac:dyDescent="0.35">
      <c r="A602" s="195" t="s">
        <v>1068</v>
      </c>
      <c r="B602" s="127">
        <v>44034</v>
      </c>
      <c r="C602" s="36">
        <v>0</v>
      </c>
      <c r="D602" s="36">
        <v>0</v>
      </c>
      <c r="E602" s="37">
        <v>0</v>
      </c>
      <c r="F602" s="36">
        <v>0</v>
      </c>
      <c r="G602" s="36">
        <v>0</v>
      </c>
      <c r="H602" s="35">
        <v>0</v>
      </c>
    </row>
    <row r="603" spans="1:8" s="185" customFormat="1" x14ac:dyDescent="0.35">
      <c r="A603" s="195" t="s">
        <v>1070</v>
      </c>
      <c r="B603" s="127">
        <v>44034</v>
      </c>
      <c r="C603" s="36">
        <v>0</v>
      </c>
      <c r="D603" s="36">
        <v>0</v>
      </c>
      <c r="E603" s="37">
        <v>0</v>
      </c>
      <c r="F603" s="36">
        <v>0</v>
      </c>
      <c r="G603" s="36">
        <v>0</v>
      </c>
      <c r="H603" s="35">
        <v>0</v>
      </c>
    </row>
    <row r="604" spans="1:8" s="185" customFormat="1" x14ac:dyDescent="0.35">
      <c r="A604" s="195" t="s">
        <v>1071</v>
      </c>
      <c r="B604" s="127">
        <v>44034</v>
      </c>
      <c r="C604" s="36">
        <v>0</v>
      </c>
      <c r="D604" s="36">
        <v>0</v>
      </c>
      <c r="E604" s="37">
        <v>0</v>
      </c>
      <c r="F604" s="36">
        <v>0</v>
      </c>
      <c r="G604" s="36">
        <v>0</v>
      </c>
      <c r="H604" s="35">
        <v>0</v>
      </c>
    </row>
    <row r="605" spans="1:8" s="185" customFormat="1" x14ac:dyDescent="0.35">
      <c r="A605" s="195" t="s">
        <v>1072</v>
      </c>
      <c r="B605" s="127">
        <v>44034</v>
      </c>
      <c r="C605" s="36">
        <v>0</v>
      </c>
      <c r="D605" s="36">
        <v>0</v>
      </c>
      <c r="E605" s="37">
        <v>0</v>
      </c>
      <c r="F605" s="36">
        <v>0</v>
      </c>
      <c r="G605" s="36">
        <v>0</v>
      </c>
      <c r="H605" s="35">
        <v>0</v>
      </c>
    </row>
    <row r="606" spans="1:8" s="185" customFormat="1" x14ac:dyDescent="0.35">
      <c r="A606" s="195" t="s">
        <v>1073</v>
      </c>
      <c r="B606" s="127">
        <v>44034</v>
      </c>
      <c r="C606" s="36">
        <v>0</v>
      </c>
      <c r="D606" s="36">
        <v>0</v>
      </c>
      <c r="E606" s="37">
        <v>0</v>
      </c>
      <c r="F606" s="36">
        <v>0</v>
      </c>
      <c r="G606" s="36">
        <v>0</v>
      </c>
      <c r="H606" s="35">
        <v>0</v>
      </c>
    </row>
    <row r="607" spans="1:8" s="185" customFormat="1" x14ac:dyDescent="0.35">
      <c r="A607" s="195" t="s">
        <v>1074</v>
      </c>
      <c r="B607" s="127">
        <v>44034</v>
      </c>
      <c r="C607" s="36">
        <v>0</v>
      </c>
      <c r="D607" s="36">
        <v>0</v>
      </c>
      <c r="E607" s="37">
        <v>0</v>
      </c>
      <c r="F607" s="36">
        <v>0</v>
      </c>
      <c r="G607" s="36">
        <v>0</v>
      </c>
      <c r="H607" s="35">
        <v>0</v>
      </c>
    </row>
    <row r="608" spans="1:8" s="185" customFormat="1" x14ac:dyDescent="0.35">
      <c r="A608" s="195" t="s">
        <v>1068</v>
      </c>
      <c r="B608" s="127">
        <v>44035</v>
      </c>
      <c r="C608" s="36">
        <v>415</v>
      </c>
      <c r="D608" s="36">
        <v>2418</v>
      </c>
      <c r="E608" s="37">
        <v>0</v>
      </c>
      <c r="F608" s="36">
        <v>228</v>
      </c>
      <c r="G608" s="36">
        <v>898</v>
      </c>
      <c r="H608" s="35">
        <v>0</v>
      </c>
    </row>
    <row r="609" spans="1:8" s="185" customFormat="1" x14ac:dyDescent="0.35">
      <c r="A609" s="195" t="s">
        <v>1070</v>
      </c>
      <c r="B609" s="127">
        <v>44035</v>
      </c>
      <c r="C609" s="36">
        <v>133</v>
      </c>
      <c r="D609" s="36">
        <v>1196</v>
      </c>
      <c r="E609" s="37">
        <v>0</v>
      </c>
      <c r="F609" s="36">
        <v>145</v>
      </c>
      <c r="G609" s="36">
        <v>582</v>
      </c>
      <c r="H609" s="35">
        <v>0</v>
      </c>
    </row>
    <row r="610" spans="1:8" s="185" customFormat="1" x14ac:dyDescent="0.35">
      <c r="A610" s="195" t="s">
        <v>1071</v>
      </c>
      <c r="B610" s="127">
        <v>44035</v>
      </c>
      <c r="C610" s="36">
        <v>116</v>
      </c>
      <c r="D610" s="36">
        <v>1261</v>
      </c>
      <c r="E610" s="37">
        <v>0</v>
      </c>
      <c r="F610" s="36">
        <v>103</v>
      </c>
      <c r="G610" s="36">
        <v>422</v>
      </c>
      <c r="H610" s="35">
        <v>0</v>
      </c>
    </row>
    <row r="611" spans="1:8" s="185" customFormat="1" x14ac:dyDescent="0.35">
      <c r="A611" s="195" t="s">
        <v>1072</v>
      </c>
      <c r="B611" s="127">
        <v>44035</v>
      </c>
      <c r="C611" s="36">
        <v>77</v>
      </c>
      <c r="D611" s="36">
        <v>789</v>
      </c>
      <c r="E611" s="37">
        <v>0</v>
      </c>
      <c r="F611" s="36">
        <v>95</v>
      </c>
      <c r="G611" s="36">
        <v>320</v>
      </c>
      <c r="H611" s="35">
        <v>0</v>
      </c>
    </row>
    <row r="612" spans="1:8" s="185" customFormat="1" x14ac:dyDescent="0.35">
      <c r="A612" s="195" t="s">
        <v>1073</v>
      </c>
      <c r="B612" s="127">
        <v>44035</v>
      </c>
      <c r="C612" s="36">
        <v>88</v>
      </c>
      <c r="D612" s="36">
        <v>947</v>
      </c>
      <c r="E612" s="37">
        <v>0</v>
      </c>
      <c r="F612" s="36">
        <v>198</v>
      </c>
      <c r="G612" s="36">
        <v>568</v>
      </c>
      <c r="H612" s="35">
        <v>0</v>
      </c>
    </row>
    <row r="613" spans="1:8" s="185" customFormat="1" x14ac:dyDescent="0.35">
      <c r="A613" s="195" t="s">
        <v>1074</v>
      </c>
      <c r="B613" s="127">
        <v>44035</v>
      </c>
      <c r="C613" s="36">
        <v>137</v>
      </c>
      <c r="D613" s="36">
        <v>833</v>
      </c>
      <c r="E613" s="37">
        <v>0</v>
      </c>
      <c r="F613" s="36">
        <v>144</v>
      </c>
      <c r="G613" s="36">
        <v>241</v>
      </c>
      <c r="H613" s="35">
        <v>0</v>
      </c>
    </row>
    <row r="614" spans="1:8" s="185" customFormat="1" x14ac:dyDescent="0.35">
      <c r="A614" s="195" t="s">
        <v>1068</v>
      </c>
      <c r="B614" s="127">
        <v>44036</v>
      </c>
      <c r="C614" s="36">
        <v>405</v>
      </c>
      <c r="D614" s="36">
        <v>2403</v>
      </c>
      <c r="E614" s="37">
        <v>0</v>
      </c>
      <c r="F614" s="36">
        <v>238</v>
      </c>
      <c r="G614" s="36">
        <v>913</v>
      </c>
      <c r="H614" s="35">
        <v>0</v>
      </c>
    </row>
    <row r="615" spans="1:8" s="185" customFormat="1" x14ac:dyDescent="0.35">
      <c r="A615" s="195" t="s">
        <v>1070</v>
      </c>
      <c r="B615" s="127">
        <v>44036</v>
      </c>
      <c r="C615" s="36">
        <v>129</v>
      </c>
      <c r="D615" s="36">
        <v>1229</v>
      </c>
      <c r="E615" s="37">
        <v>0</v>
      </c>
      <c r="F615" s="36">
        <v>146</v>
      </c>
      <c r="G615" s="36">
        <v>566</v>
      </c>
      <c r="H615" s="35">
        <v>0</v>
      </c>
    </row>
    <row r="616" spans="1:8" s="185" customFormat="1" x14ac:dyDescent="0.35">
      <c r="A616" s="195" t="s">
        <v>1071</v>
      </c>
      <c r="B616" s="127">
        <v>44036</v>
      </c>
      <c r="C616" s="36">
        <v>113</v>
      </c>
      <c r="D616" s="36">
        <v>1255</v>
      </c>
      <c r="E616" s="37">
        <v>0</v>
      </c>
      <c r="F616" s="36">
        <v>106</v>
      </c>
      <c r="G616" s="36">
        <v>423</v>
      </c>
      <c r="H616" s="35">
        <v>0</v>
      </c>
    </row>
    <row r="617" spans="1:8" s="185" customFormat="1" x14ac:dyDescent="0.35">
      <c r="A617" s="195" t="s">
        <v>1072</v>
      </c>
      <c r="B617" s="127">
        <v>44036</v>
      </c>
      <c r="C617" s="36">
        <v>81</v>
      </c>
      <c r="D617" s="36">
        <v>756</v>
      </c>
      <c r="E617" s="37">
        <v>0</v>
      </c>
      <c r="F617" s="36">
        <v>91</v>
      </c>
      <c r="G617" s="36">
        <v>353</v>
      </c>
      <c r="H617" s="35">
        <v>0</v>
      </c>
    </row>
    <row r="618" spans="1:8" s="185" customFormat="1" x14ac:dyDescent="0.35">
      <c r="A618" s="195" t="s">
        <v>1073</v>
      </c>
      <c r="B618" s="127">
        <v>44036</v>
      </c>
      <c r="C618" s="36">
        <v>81</v>
      </c>
      <c r="D618" s="36">
        <v>842</v>
      </c>
      <c r="E618" s="37">
        <v>0</v>
      </c>
      <c r="F618" s="36">
        <v>205</v>
      </c>
      <c r="G618" s="36">
        <v>674</v>
      </c>
      <c r="H618" s="35">
        <v>0</v>
      </c>
    </row>
    <row r="619" spans="1:8" s="185" customFormat="1" x14ac:dyDescent="0.35">
      <c r="A619" s="195" t="s">
        <v>1074</v>
      </c>
      <c r="B619" s="127">
        <v>44036</v>
      </c>
      <c r="C619" s="36">
        <v>139</v>
      </c>
      <c r="D619" s="36">
        <v>838</v>
      </c>
      <c r="E619" s="37">
        <v>0</v>
      </c>
      <c r="F619" s="36">
        <v>103</v>
      </c>
      <c r="G619" s="36">
        <v>236</v>
      </c>
      <c r="H619" s="35">
        <v>0</v>
      </c>
    </row>
    <row r="620" spans="1:8" s="185" customFormat="1" x14ac:dyDescent="0.35">
      <c r="A620" s="195" t="s">
        <v>1068</v>
      </c>
      <c r="B620" s="127">
        <v>44037</v>
      </c>
      <c r="C620" s="36">
        <v>394</v>
      </c>
      <c r="D620" s="36">
        <v>2366</v>
      </c>
      <c r="E620" s="37">
        <v>0</v>
      </c>
      <c r="F620" s="36">
        <v>249</v>
      </c>
      <c r="G620" s="36">
        <v>950</v>
      </c>
      <c r="H620" s="35">
        <v>0</v>
      </c>
    </row>
    <row r="621" spans="1:8" s="185" customFormat="1" x14ac:dyDescent="0.35">
      <c r="A621" s="195" t="s">
        <v>1070</v>
      </c>
      <c r="B621" s="127">
        <v>44037</v>
      </c>
      <c r="C621" s="36">
        <v>120</v>
      </c>
      <c r="D621" s="36">
        <v>1198</v>
      </c>
      <c r="E621" s="37">
        <v>0</v>
      </c>
      <c r="F621" s="36">
        <v>155</v>
      </c>
      <c r="G621" s="36">
        <v>597</v>
      </c>
      <c r="H621" s="35">
        <v>0</v>
      </c>
    </row>
    <row r="622" spans="1:8" s="185" customFormat="1" x14ac:dyDescent="0.35">
      <c r="A622" s="195" t="s">
        <v>1071</v>
      </c>
      <c r="B622" s="127">
        <v>44037</v>
      </c>
      <c r="C622" s="36">
        <v>113</v>
      </c>
      <c r="D622" s="36">
        <v>1231</v>
      </c>
      <c r="E622" s="37">
        <v>0</v>
      </c>
      <c r="F622" s="36">
        <v>127</v>
      </c>
      <c r="G622" s="36">
        <v>478</v>
      </c>
      <c r="H622" s="35">
        <v>0</v>
      </c>
    </row>
    <row r="623" spans="1:8" s="185" customFormat="1" x14ac:dyDescent="0.35">
      <c r="A623" s="195" t="s">
        <v>1072</v>
      </c>
      <c r="B623" s="127">
        <v>44037</v>
      </c>
      <c r="C623" s="36">
        <v>72</v>
      </c>
      <c r="D623" s="36">
        <v>704</v>
      </c>
      <c r="E623" s="37">
        <v>0</v>
      </c>
      <c r="F623" s="36">
        <v>99</v>
      </c>
      <c r="G623" s="36">
        <v>398</v>
      </c>
      <c r="H623" s="35">
        <v>0</v>
      </c>
    </row>
    <row r="624" spans="1:8" s="185" customFormat="1" x14ac:dyDescent="0.35">
      <c r="A624" s="195" t="s">
        <v>1073</v>
      </c>
      <c r="B624" s="127">
        <v>44037</v>
      </c>
      <c r="C624" s="36">
        <v>90</v>
      </c>
      <c r="D624" s="36">
        <v>824</v>
      </c>
      <c r="E624" s="37">
        <v>0</v>
      </c>
      <c r="F624" s="36">
        <v>196</v>
      </c>
      <c r="G624" s="36">
        <v>687</v>
      </c>
      <c r="H624" s="35">
        <v>0</v>
      </c>
    </row>
    <row r="625" spans="1:8" s="185" customFormat="1" x14ac:dyDescent="0.35">
      <c r="A625" s="195" t="s">
        <v>1074</v>
      </c>
      <c r="B625" s="127">
        <v>44037</v>
      </c>
      <c r="C625" s="36">
        <v>138</v>
      </c>
      <c r="D625" s="36">
        <v>776</v>
      </c>
      <c r="E625" s="37">
        <v>0</v>
      </c>
      <c r="F625" s="36">
        <v>104</v>
      </c>
      <c r="G625" s="36">
        <v>298</v>
      </c>
      <c r="H625" s="35">
        <v>0</v>
      </c>
    </row>
    <row r="626" spans="1:8" s="185" customFormat="1" x14ac:dyDescent="0.35">
      <c r="A626" s="195" t="s">
        <v>1068</v>
      </c>
      <c r="B626" s="127">
        <v>44038</v>
      </c>
      <c r="C626" s="36">
        <v>377</v>
      </c>
      <c r="D626" s="36">
        <v>2266</v>
      </c>
      <c r="E626" s="37">
        <v>0</v>
      </c>
      <c r="F626" s="36">
        <v>266</v>
      </c>
      <c r="G626" s="36">
        <v>1050</v>
      </c>
      <c r="H626" s="35">
        <v>0</v>
      </c>
    </row>
    <row r="627" spans="1:8" s="185" customFormat="1" x14ac:dyDescent="0.35">
      <c r="A627" s="195" t="s">
        <v>1070</v>
      </c>
      <c r="B627" s="127">
        <v>44038</v>
      </c>
      <c r="C627" s="36">
        <v>121</v>
      </c>
      <c r="D627" s="36">
        <v>1145</v>
      </c>
      <c r="E627" s="37">
        <v>0</v>
      </c>
      <c r="F627" s="36">
        <v>154</v>
      </c>
      <c r="G627" s="36">
        <v>650</v>
      </c>
      <c r="H627" s="35">
        <v>0</v>
      </c>
    </row>
    <row r="628" spans="1:8" s="185" customFormat="1" x14ac:dyDescent="0.35">
      <c r="A628" s="195" t="s">
        <v>1071</v>
      </c>
      <c r="B628" s="127">
        <v>44038</v>
      </c>
      <c r="C628" s="36">
        <v>100</v>
      </c>
      <c r="D628" s="36">
        <v>1201</v>
      </c>
      <c r="E628" s="37">
        <v>0</v>
      </c>
      <c r="F628" s="36">
        <v>133</v>
      </c>
      <c r="G628" s="36">
        <v>506</v>
      </c>
      <c r="H628" s="35">
        <v>0</v>
      </c>
    </row>
    <row r="629" spans="1:8" s="185" customFormat="1" x14ac:dyDescent="0.35">
      <c r="A629" s="195" t="s">
        <v>1072</v>
      </c>
      <c r="B629" s="127">
        <v>44038</v>
      </c>
      <c r="C629" s="36">
        <v>69</v>
      </c>
      <c r="D629" s="36">
        <v>669</v>
      </c>
      <c r="E629" s="37">
        <v>0</v>
      </c>
      <c r="F629" s="36">
        <v>95</v>
      </c>
      <c r="G629" s="36">
        <v>433</v>
      </c>
      <c r="H629" s="35">
        <v>0</v>
      </c>
    </row>
    <row r="630" spans="1:8" s="185" customFormat="1" x14ac:dyDescent="0.35">
      <c r="A630" s="195" t="s">
        <v>1073</v>
      </c>
      <c r="B630" s="127">
        <v>44038</v>
      </c>
      <c r="C630" s="36">
        <v>78</v>
      </c>
      <c r="D630" s="36">
        <v>830</v>
      </c>
      <c r="E630" s="37">
        <v>0</v>
      </c>
      <c r="F630" s="36">
        <v>208</v>
      </c>
      <c r="G630" s="36">
        <v>697</v>
      </c>
      <c r="H630" s="35">
        <v>0</v>
      </c>
    </row>
    <row r="631" spans="1:8" s="185" customFormat="1" x14ac:dyDescent="0.35">
      <c r="A631" s="195" t="s">
        <v>1074</v>
      </c>
      <c r="B631" s="127">
        <v>44038</v>
      </c>
      <c r="C631" s="36">
        <v>137</v>
      </c>
      <c r="D631" s="36">
        <v>773</v>
      </c>
      <c r="E631" s="37">
        <v>0</v>
      </c>
      <c r="F631" s="36">
        <v>105</v>
      </c>
      <c r="G631" s="36">
        <v>301</v>
      </c>
      <c r="H631" s="35">
        <v>0</v>
      </c>
    </row>
    <row r="632" spans="1:8" s="185" customFormat="1" x14ac:dyDescent="0.35">
      <c r="A632" s="195" t="s">
        <v>1068</v>
      </c>
      <c r="B632" s="127">
        <v>44039</v>
      </c>
      <c r="C632" s="36">
        <v>382</v>
      </c>
      <c r="D632" s="36">
        <v>2230</v>
      </c>
      <c r="E632" s="37">
        <v>0</v>
      </c>
      <c r="F632" s="36">
        <v>261</v>
      </c>
      <c r="G632" s="36">
        <v>1086</v>
      </c>
      <c r="H632" s="35">
        <v>0</v>
      </c>
    </row>
    <row r="633" spans="1:8" s="185" customFormat="1" x14ac:dyDescent="0.35">
      <c r="A633" s="195" t="s">
        <v>1070</v>
      </c>
      <c r="B633" s="127">
        <v>44039</v>
      </c>
      <c r="C633" s="36">
        <v>120</v>
      </c>
      <c r="D633" s="36">
        <v>1125</v>
      </c>
      <c r="E633" s="37">
        <v>0</v>
      </c>
      <c r="F633" s="36">
        <v>158</v>
      </c>
      <c r="G633" s="36">
        <v>640</v>
      </c>
      <c r="H633" s="35">
        <v>0</v>
      </c>
    </row>
    <row r="634" spans="1:8" s="185" customFormat="1" x14ac:dyDescent="0.35">
      <c r="A634" s="195" t="s">
        <v>1071</v>
      </c>
      <c r="B634" s="127">
        <v>44039</v>
      </c>
      <c r="C634" s="36">
        <v>103</v>
      </c>
      <c r="D634" s="36">
        <v>1247</v>
      </c>
      <c r="E634" s="37">
        <v>0</v>
      </c>
      <c r="F634" s="36">
        <v>128</v>
      </c>
      <c r="G634" s="36">
        <v>505</v>
      </c>
      <c r="H634" s="35">
        <v>0</v>
      </c>
    </row>
    <row r="635" spans="1:8" s="185" customFormat="1" x14ac:dyDescent="0.35">
      <c r="A635" s="195" t="s">
        <v>1072</v>
      </c>
      <c r="B635" s="127">
        <v>44039</v>
      </c>
      <c r="C635" s="36">
        <v>77</v>
      </c>
      <c r="D635" s="36">
        <v>671</v>
      </c>
      <c r="E635" s="37">
        <v>0</v>
      </c>
      <c r="F635" s="36">
        <v>87</v>
      </c>
      <c r="G635" s="36">
        <v>431</v>
      </c>
      <c r="H635" s="35">
        <v>0</v>
      </c>
    </row>
    <row r="636" spans="1:8" s="185" customFormat="1" x14ac:dyDescent="0.35">
      <c r="A636" s="195" t="s">
        <v>1073</v>
      </c>
      <c r="B636" s="127">
        <v>44039</v>
      </c>
      <c r="C636" s="36">
        <v>82</v>
      </c>
      <c r="D636" s="36">
        <v>839</v>
      </c>
      <c r="E636" s="37">
        <v>0</v>
      </c>
      <c r="F636" s="36">
        <v>204</v>
      </c>
      <c r="G636" s="36">
        <v>692</v>
      </c>
      <c r="H636" s="35">
        <v>0</v>
      </c>
    </row>
    <row r="637" spans="1:8" s="185" customFormat="1" x14ac:dyDescent="0.35">
      <c r="A637" s="195" t="s">
        <v>1074</v>
      </c>
      <c r="B637" s="127">
        <v>44039</v>
      </c>
      <c r="C637" s="36">
        <v>131</v>
      </c>
      <c r="D637" s="36">
        <v>765</v>
      </c>
      <c r="E637" s="37">
        <v>0</v>
      </c>
      <c r="F637" s="36">
        <v>111</v>
      </c>
      <c r="G637" s="36">
        <v>309</v>
      </c>
      <c r="H637" s="35">
        <v>0</v>
      </c>
    </row>
    <row r="638" spans="1:8" s="185" customFormat="1" x14ac:dyDescent="0.35">
      <c r="A638" s="195" t="s">
        <v>1068</v>
      </c>
      <c r="B638" s="127">
        <v>44040</v>
      </c>
      <c r="C638" s="36">
        <v>383</v>
      </c>
      <c r="D638" s="36">
        <v>2381</v>
      </c>
      <c r="E638" s="37">
        <v>0</v>
      </c>
      <c r="F638" s="36">
        <v>260</v>
      </c>
      <c r="G638" s="36">
        <v>947</v>
      </c>
      <c r="H638" s="35">
        <v>0</v>
      </c>
    </row>
    <row r="639" spans="1:8" s="185" customFormat="1" x14ac:dyDescent="0.35">
      <c r="A639" s="195" t="s">
        <v>1070</v>
      </c>
      <c r="B639" s="127">
        <v>44040</v>
      </c>
      <c r="C639" s="36">
        <v>123</v>
      </c>
      <c r="D639" s="36">
        <v>1231</v>
      </c>
      <c r="E639" s="37">
        <v>0</v>
      </c>
      <c r="F639" s="36">
        <v>155</v>
      </c>
      <c r="G639" s="36">
        <v>570</v>
      </c>
      <c r="H639" s="35">
        <v>0</v>
      </c>
    </row>
    <row r="640" spans="1:8" s="185" customFormat="1" x14ac:dyDescent="0.35">
      <c r="A640" s="195" t="s">
        <v>1071</v>
      </c>
      <c r="B640" s="127">
        <v>44040</v>
      </c>
      <c r="C640" s="36">
        <v>120</v>
      </c>
      <c r="D640" s="36">
        <v>1270</v>
      </c>
      <c r="E640" s="37">
        <v>0</v>
      </c>
      <c r="F640" s="36">
        <v>113</v>
      </c>
      <c r="G640" s="36">
        <v>478</v>
      </c>
      <c r="H640" s="35">
        <v>0</v>
      </c>
    </row>
    <row r="641" spans="1:8" s="185" customFormat="1" x14ac:dyDescent="0.35">
      <c r="A641" s="195" t="s">
        <v>1072</v>
      </c>
      <c r="B641" s="127">
        <v>44040</v>
      </c>
      <c r="C641" s="36">
        <v>76</v>
      </c>
      <c r="D641" s="36">
        <v>778</v>
      </c>
      <c r="E641" s="37">
        <v>0</v>
      </c>
      <c r="F641" s="36">
        <v>88</v>
      </c>
      <c r="G641" s="36">
        <v>324</v>
      </c>
      <c r="H641" s="35">
        <v>0</v>
      </c>
    </row>
    <row r="642" spans="1:8" s="185" customFormat="1" x14ac:dyDescent="0.35">
      <c r="A642" s="195" t="s">
        <v>1073</v>
      </c>
      <c r="B642" s="127">
        <v>44040</v>
      </c>
      <c r="C642" s="36">
        <v>92</v>
      </c>
      <c r="D642" s="36">
        <v>862</v>
      </c>
      <c r="E642" s="37">
        <v>0</v>
      </c>
      <c r="F642" s="36">
        <v>194</v>
      </c>
      <c r="G642" s="36">
        <v>671</v>
      </c>
      <c r="H642" s="35">
        <v>0</v>
      </c>
    </row>
    <row r="643" spans="1:8" s="185" customFormat="1" x14ac:dyDescent="0.35">
      <c r="A643" s="195" t="s">
        <v>1074</v>
      </c>
      <c r="B643" s="127">
        <v>44040</v>
      </c>
      <c r="C643" s="36">
        <v>129</v>
      </c>
      <c r="D643" s="36">
        <v>822</v>
      </c>
      <c r="E643" s="37">
        <v>0</v>
      </c>
      <c r="F643" s="36">
        <v>113</v>
      </c>
      <c r="G643" s="36">
        <v>252</v>
      </c>
      <c r="H643" s="35">
        <v>0</v>
      </c>
    </row>
    <row r="644" spans="1:8" s="185" customFormat="1" x14ac:dyDescent="0.35">
      <c r="A644" s="195" t="s">
        <v>1068</v>
      </c>
      <c r="B644" s="127">
        <v>44041</v>
      </c>
      <c r="C644" s="36">
        <v>391</v>
      </c>
      <c r="D644" s="36">
        <v>2428</v>
      </c>
      <c r="E644" s="37">
        <v>0</v>
      </c>
      <c r="F644" s="36">
        <v>252</v>
      </c>
      <c r="G644" s="36">
        <v>900</v>
      </c>
      <c r="H644" s="35">
        <v>0</v>
      </c>
    </row>
    <row r="645" spans="1:8" s="185" customFormat="1" x14ac:dyDescent="0.35">
      <c r="A645" s="195" t="s">
        <v>1070</v>
      </c>
      <c r="B645" s="127">
        <v>44041</v>
      </c>
      <c r="C645" s="36">
        <v>124</v>
      </c>
      <c r="D645" s="36">
        <v>1270</v>
      </c>
      <c r="E645" s="37">
        <v>0</v>
      </c>
      <c r="F645" s="36">
        <v>154</v>
      </c>
      <c r="G645" s="36">
        <v>531</v>
      </c>
      <c r="H645" s="35">
        <v>0</v>
      </c>
    </row>
    <row r="646" spans="1:8" s="185" customFormat="1" x14ac:dyDescent="0.35">
      <c r="A646" s="195" t="s">
        <v>1071</v>
      </c>
      <c r="B646" s="127">
        <v>44041</v>
      </c>
      <c r="C646" s="36">
        <v>119</v>
      </c>
      <c r="D646" s="36">
        <v>1340</v>
      </c>
      <c r="E646" s="37">
        <v>0</v>
      </c>
      <c r="F646" s="36">
        <v>116</v>
      </c>
      <c r="G646" s="36">
        <v>409</v>
      </c>
      <c r="H646" s="35">
        <v>0</v>
      </c>
    </row>
    <row r="647" spans="1:8" s="185" customFormat="1" x14ac:dyDescent="0.35">
      <c r="A647" s="195" t="s">
        <v>1072</v>
      </c>
      <c r="B647" s="127">
        <v>44041</v>
      </c>
      <c r="C647" s="36">
        <v>73</v>
      </c>
      <c r="D647" s="36">
        <v>819</v>
      </c>
      <c r="E647" s="37">
        <v>0</v>
      </c>
      <c r="F647" s="36">
        <v>91</v>
      </c>
      <c r="G647" s="36">
        <v>290</v>
      </c>
      <c r="H647" s="35">
        <v>0</v>
      </c>
    </row>
    <row r="648" spans="1:8" s="185" customFormat="1" x14ac:dyDescent="0.35">
      <c r="A648" s="195" t="s">
        <v>1073</v>
      </c>
      <c r="B648" s="127">
        <v>44041</v>
      </c>
      <c r="C648" s="36">
        <v>92</v>
      </c>
      <c r="D648" s="36">
        <v>858</v>
      </c>
      <c r="E648" s="37">
        <v>0</v>
      </c>
      <c r="F648" s="36">
        <v>194</v>
      </c>
      <c r="G648" s="36">
        <v>675</v>
      </c>
      <c r="H648" s="35">
        <v>0</v>
      </c>
    </row>
    <row r="649" spans="1:8" s="185" customFormat="1" x14ac:dyDescent="0.35">
      <c r="A649" s="195" t="s">
        <v>1074</v>
      </c>
      <c r="B649" s="127">
        <v>44041</v>
      </c>
      <c r="C649" s="36">
        <v>134</v>
      </c>
      <c r="D649" s="36">
        <v>830</v>
      </c>
      <c r="E649" s="37">
        <v>0</v>
      </c>
      <c r="F649" s="36">
        <v>108</v>
      </c>
      <c r="G649" s="36">
        <v>246</v>
      </c>
      <c r="H649" s="35">
        <v>0</v>
      </c>
    </row>
    <row r="650" spans="1:8" s="185" customFormat="1" x14ac:dyDescent="0.35">
      <c r="A650" s="195" t="s">
        <v>1068</v>
      </c>
      <c r="B650" s="127">
        <v>44042</v>
      </c>
      <c r="C650" s="36">
        <v>405</v>
      </c>
      <c r="D650" s="36">
        <v>2429</v>
      </c>
      <c r="E650" s="37">
        <v>0</v>
      </c>
      <c r="F650" s="36">
        <v>238</v>
      </c>
      <c r="G650" s="36">
        <v>899</v>
      </c>
      <c r="H650" s="35">
        <v>0</v>
      </c>
    </row>
    <row r="651" spans="1:8" s="185" customFormat="1" x14ac:dyDescent="0.35">
      <c r="A651" s="195" t="s">
        <v>1070</v>
      </c>
      <c r="B651" s="127">
        <v>44042</v>
      </c>
      <c r="C651" s="36">
        <v>134</v>
      </c>
      <c r="D651" s="36">
        <v>1290</v>
      </c>
      <c r="E651" s="37">
        <v>0</v>
      </c>
      <c r="F651" s="36">
        <v>144</v>
      </c>
      <c r="G651" s="36">
        <v>522</v>
      </c>
      <c r="H651" s="35">
        <v>0</v>
      </c>
    </row>
    <row r="652" spans="1:8" s="185" customFormat="1" x14ac:dyDescent="0.35">
      <c r="A652" s="195" t="s">
        <v>1071</v>
      </c>
      <c r="B652" s="127">
        <v>44042</v>
      </c>
      <c r="C652" s="36">
        <v>116</v>
      </c>
      <c r="D652" s="36">
        <v>1335</v>
      </c>
      <c r="E652" s="37">
        <v>0</v>
      </c>
      <c r="F652" s="36">
        <v>117</v>
      </c>
      <c r="G652" s="36">
        <v>415</v>
      </c>
      <c r="H652" s="35">
        <v>0</v>
      </c>
    </row>
    <row r="653" spans="1:8" s="185" customFormat="1" x14ac:dyDescent="0.35">
      <c r="A653" s="195" t="s">
        <v>1072</v>
      </c>
      <c r="B653" s="127">
        <v>44042</v>
      </c>
      <c r="C653" s="36">
        <v>73</v>
      </c>
      <c r="D653" s="36">
        <v>812</v>
      </c>
      <c r="E653" s="37">
        <v>0</v>
      </c>
      <c r="F653" s="36">
        <v>91</v>
      </c>
      <c r="G653" s="36">
        <v>297</v>
      </c>
      <c r="H653" s="35">
        <v>0</v>
      </c>
    </row>
    <row r="654" spans="1:8" s="185" customFormat="1" x14ac:dyDescent="0.35">
      <c r="A654" s="195" t="s">
        <v>1073</v>
      </c>
      <c r="B654" s="127">
        <v>44042</v>
      </c>
      <c r="C654" s="36">
        <v>87</v>
      </c>
      <c r="D654" s="36">
        <v>859</v>
      </c>
      <c r="E654" s="37">
        <v>0</v>
      </c>
      <c r="F654" s="36">
        <v>199</v>
      </c>
      <c r="G654" s="36">
        <v>668</v>
      </c>
      <c r="H654" s="35">
        <v>0</v>
      </c>
    </row>
    <row r="655" spans="1:8" s="185" customFormat="1" x14ac:dyDescent="0.35">
      <c r="A655" s="195" t="s">
        <v>1074</v>
      </c>
      <c r="B655" s="127">
        <v>44042</v>
      </c>
      <c r="C655" s="36">
        <v>131</v>
      </c>
      <c r="D655" s="36">
        <v>825</v>
      </c>
      <c r="E655" s="37">
        <v>0</v>
      </c>
      <c r="F655" s="36">
        <v>111</v>
      </c>
      <c r="G655" s="36">
        <v>251</v>
      </c>
      <c r="H655" s="35">
        <v>0</v>
      </c>
    </row>
    <row r="656" spans="1:8" s="185" customFormat="1" x14ac:dyDescent="0.35">
      <c r="A656" s="195" t="s">
        <v>1068</v>
      </c>
      <c r="B656" s="127">
        <v>44043</v>
      </c>
      <c r="C656" s="36">
        <v>405</v>
      </c>
      <c r="D656" s="36">
        <v>2389</v>
      </c>
      <c r="E656" s="37">
        <v>0</v>
      </c>
      <c r="F656" s="36">
        <v>236</v>
      </c>
      <c r="G656" s="36">
        <v>939</v>
      </c>
      <c r="H656" s="35">
        <v>0</v>
      </c>
    </row>
    <row r="657" spans="1:8" s="185" customFormat="1" x14ac:dyDescent="0.35">
      <c r="A657" s="195" t="s">
        <v>1070</v>
      </c>
      <c r="B657" s="127">
        <v>44043</v>
      </c>
      <c r="C657" s="36">
        <v>148</v>
      </c>
      <c r="D657" s="36">
        <v>1269</v>
      </c>
      <c r="E657" s="37">
        <v>0</v>
      </c>
      <c r="F657" s="36">
        <v>130</v>
      </c>
      <c r="G657" s="36">
        <v>542</v>
      </c>
      <c r="H657" s="35">
        <v>0</v>
      </c>
    </row>
    <row r="658" spans="1:8" s="185" customFormat="1" x14ac:dyDescent="0.35">
      <c r="A658" s="195" t="s">
        <v>1071</v>
      </c>
      <c r="B658" s="127">
        <v>44043</v>
      </c>
      <c r="C658" s="36">
        <v>116</v>
      </c>
      <c r="D658" s="36">
        <v>1324</v>
      </c>
      <c r="E658" s="37">
        <v>0</v>
      </c>
      <c r="F658" s="36">
        <v>117</v>
      </c>
      <c r="G658" s="36">
        <v>427</v>
      </c>
      <c r="H658" s="35">
        <v>0</v>
      </c>
    </row>
    <row r="659" spans="1:8" s="185" customFormat="1" x14ac:dyDescent="0.35">
      <c r="A659" s="195" t="s">
        <v>1072</v>
      </c>
      <c r="B659" s="127">
        <v>44043</v>
      </c>
      <c r="C659" s="36">
        <v>68</v>
      </c>
      <c r="D659" s="36">
        <v>814</v>
      </c>
      <c r="E659" s="37">
        <v>0</v>
      </c>
      <c r="F659" s="36">
        <v>96</v>
      </c>
      <c r="G659" s="36">
        <v>295</v>
      </c>
      <c r="H659" s="35">
        <v>0</v>
      </c>
    </row>
    <row r="660" spans="1:8" s="185" customFormat="1" x14ac:dyDescent="0.35">
      <c r="A660" s="195" t="s">
        <v>1073</v>
      </c>
      <c r="B660" s="127">
        <v>44043</v>
      </c>
      <c r="C660" s="36">
        <v>85</v>
      </c>
      <c r="D660" s="36">
        <v>879</v>
      </c>
      <c r="E660" s="37">
        <v>0</v>
      </c>
      <c r="F660" s="36">
        <v>201</v>
      </c>
      <c r="G660" s="36">
        <v>645</v>
      </c>
      <c r="H660" s="35">
        <v>0</v>
      </c>
    </row>
    <row r="661" spans="1:8" s="185" customFormat="1" x14ac:dyDescent="0.35">
      <c r="A661" s="195" t="s">
        <v>1074</v>
      </c>
      <c r="B661" s="127">
        <v>44043</v>
      </c>
      <c r="C661" s="36">
        <v>131</v>
      </c>
      <c r="D661" s="36">
        <v>805</v>
      </c>
      <c r="E661" s="37">
        <v>0</v>
      </c>
      <c r="F661" s="36">
        <v>123</v>
      </c>
      <c r="G661" s="36">
        <v>345</v>
      </c>
      <c r="H661" s="35">
        <v>0</v>
      </c>
    </row>
    <row r="662" spans="1:8" s="185" customFormat="1" x14ac:dyDescent="0.35">
      <c r="A662" s="195" t="s">
        <v>1068</v>
      </c>
      <c r="B662" s="127">
        <v>44044</v>
      </c>
      <c r="C662" s="36">
        <v>385</v>
      </c>
      <c r="D662" s="36">
        <v>2319</v>
      </c>
      <c r="E662" s="37">
        <v>0</v>
      </c>
      <c r="F662" s="36">
        <v>256</v>
      </c>
      <c r="G662" s="36">
        <v>1009</v>
      </c>
      <c r="H662" s="35">
        <v>0</v>
      </c>
    </row>
    <row r="663" spans="1:8" s="185" customFormat="1" x14ac:dyDescent="0.35">
      <c r="A663" s="195" t="s">
        <v>1070</v>
      </c>
      <c r="B663" s="127">
        <v>44044</v>
      </c>
      <c r="C663" s="36">
        <v>141</v>
      </c>
      <c r="D663" s="36">
        <v>1249</v>
      </c>
      <c r="E663" s="37">
        <v>0</v>
      </c>
      <c r="F663" s="36">
        <v>137</v>
      </c>
      <c r="G663" s="36">
        <v>557</v>
      </c>
      <c r="H663" s="35">
        <v>0</v>
      </c>
    </row>
    <row r="664" spans="1:8" s="185" customFormat="1" x14ac:dyDescent="0.35">
      <c r="A664" s="195" t="s">
        <v>1071</v>
      </c>
      <c r="B664" s="127">
        <v>44044</v>
      </c>
      <c r="C664" s="36">
        <v>111</v>
      </c>
      <c r="D664" s="36">
        <v>1252</v>
      </c>
      <c r="E664" s="37">
        <v>0</v>
      </c>
      <c r="F664" s="36">
        <v>122</v>
      </c>
      <c r="G664" s="36">
        <v>414</v>
      </c>
      <c r="H664" s="35">
        <v>0</v>
      </c>
    </row>
    <row r="665" spans="1:8" s="185" customFormat="1" x14ac:dyDescent="0.35">
      <c r="A665" s="195" t="s">
        <v>1072</v>
      </c>
      <c r="B665" s="127">
        <v>44044</v>
      </c>
      <c r="C665" s="36">
        <v>61</v>
      </c>
      <c r="D665" s="36">
        <v>788</v>
      </c>
      <c r="E665" s="37">
        <v>0</v>
      </c>
      <c r="F665" s="36">
        <v>103</v>
      </c>
      <c r="G665" s="36">
        <v>321</v>
      </c>
      <c r="H665" s="35">
        <v>0</v>
      </c>
    </row>
    <row r="666" spans="1:8" s="185" customFormat="1" x14ac:dyDescent="0.35">
      <c r="A666" s="195" t="s">
        <v>1073</v>
      </c>
      <c r="B666" s="127">
        <v>44044</v>
      </c>
      <c r="C666" s="36">
        <v>83</v>
      </c>
      <c r="D666" s="36">
        <v>846</v>
      </c>
      <c r="E666" s="37">
        <v>0</v>
      </c>
      <c r="F666" s="36">
        <v>203</v>
      </c>
      <c r="G666" s="36">
        <v>679</v>
      </c>
      <c r="H666" s="35">
        <v>0</v>
      </c>
    </row>
    <row r="667" spans="1:8" s="185" customFormat="1" x14ac:dyDescent="0.35">
      <c r="A667" s="195" t="s">
        <v>1074</v>
      </c>
      <c r="B667" s="127">
        <v>44044</v>
      </c>
      <c r="C667" s="36">
        <v>123</v>
      </c>
      <c r="D667" s="36">
        <v>821</v>
      </c>
      <c r="E667" s="37">
        <v>0</v>
      </c>
      <c r="F667" s="36">
        <v>131</v>
      </c>
      <c r="G667" s="36">
        <v>326</v>
      </c>
      <c r="H667" s="35">
        <v>0</v>
      </c>
    </row>
    <row r="668" spans="1:8" s="185" customFormat="1" x14ac:dyDescent="0.35">
      <c r="A668" s="195" t="s">
        <v>1068</v>
      </c>
      <c r="B668" s="127">
        <v>44045</v>
      </c>
      <c r="C668" s="36">
        <v>359</v>
      </c>
      <c r="D668" s="36">
        <v>2220</v>
      </c>
      <c r="E668" s="37">
        <v>0</v>
      </c>
      <c r="F668" s="36">
        <v>282</v>
      </c>
      <c r="G668" s="36">
        <v>1069</v>
      </c>
      <c r="H668" s="35">
        <v>0</v>
      </c>
    </row>
    <row r="669" spans="1:8" s="185" customFormat="1" x14ac:dyDescent="0.35">
      <c r="A669" s="195" t="s">
        <v>1070</v>
      </c>
      <c r="B669" s="127">
        <v>44045</v>
      </c>
      <c r="C669" s="36">
        <v>134</v>
      </c>
      <c r="D669" s="36">
        <v>1188</v>
      </c>
      <c r="E669" s="37">
        <v>0</v>
      </c>
      <c r="F669" s="36">
        <v>144</v>
      </c>
      <c r="G669" s="36">
        <v>613</v>
      </c>
      <c r="H669" s="35">
        <v>0</v>
      </c>
    </row>
    <row r="670" spans="1:8" s="185" customFormat="1" x14ac:dyDescent="0.35">
      <c r="A670" s="195" t="s">
        <v>1071</v>
      </c>
      <c r="B670" s="127">
        <v>44045</v>
      </c>
      <c r="C670" s="36">
        <v>97</v>
      </c>
      <c r="D670" s="36">
        <v>1218</v>
      </c>
      <c r="E670" s="37">
        <v>0</v>
      </c>
      <c r="F670" s="36">
        <v>133</v>
      </c>
      <c r="G670" s="36">
        <v>439</v>
      </c>
      <c r="H670" s="35">
        <v>0</v>
      </c>
    </row>
    <row r="671" spans="1:8" s="185" customFormat="1" x14ac:dyDescent="0.35">
      <c r="A671" s="195" t="s">
        <v>1072</v>
      </c>
      <c r="B671" s="127">
        <v>44045</v>
      </c>
      <c r="C671" s="36">
        <v>67</v>
      </c>
      <c r="D671" s="36">
        <v>736</v>
      </c>
      <c r="E671" s="37">
        <v>0</v>
      </c>
      <c r="F671" s="36">
        <v>97</v>
      </c>
      <c r="G671" s="36">
        <v>373</v>
      </c>
      <c r="H671" s="35">
        <v>0</v>
      </c>
    </row>
    <row r="672" spans="1:8" s="185" customFormat="1" x14ac:dyDescent="0.35">
      <c r="A672" s="195" t="s">
        <v>1073</v>
      </c>
      <c r="B672" s="127">
        <v>44045</v>
      </c>
      <c r="C672" s="36">
        <v>78</v>
      </c>
      <c r="D672" s="36">
        <v>847</v>
      </c>
      <c r="E672" s="37">
        <v>0</v>
      </c>
      <c r="F672" s="36">
        <v>208</v>
      </c>
      <c r="G672" s="36">
        <v>677</v>
      </c>
      <c r="H672" s="35">
        <v>0</v>
      </c>
    </row>
    <row r="673" spans="1:8" s="185" customFormat="1" x14ac:dyDescent="0.35">
      <c r="A673" s="195" t="s">
        <v>1074</v>
      </c>
      <c r="B673" s="127">
        <v>44045</v>
      </c>
      <c r="C673" s="36">
        <v>128</v>
      </c>
      <c r="D673" s="36">
        <v>789</v>
      </c>
      <c r="E673" s="37">
        <v>0</v>
      </c>
      <c r="F673" s="36">
        <v>126</v>
      </c>
      <c r="G673" s="36">
        <v>358</v>
      </c>
      <c r="H673" s="35">
        <v>0</v>
      </c>
    </row>
    <row r="674" spans="1:8" s="185" customFormat="1" x14ac:dyDescent="0.35">
      <c r="A674" s="195" t="s">
        <v>1068</v>
      </c>
      <c r="B674" s="127">
        <v>44046</v>
      </c>
      <c r="C674" s="36">
        <v>351</v>
      </c>
      <c r="D674" s="36">
        <v>2220</v>
      </c>
      <c r="E674" s="37">
        <v>0</v>
      </c>
      <c r="F674" s="36">
        <v>292</v>
      </c>
      <c r="G674" s="36">
        <v>1068</v>
      </c>
      <c r="H674" s="35">
        <v>0</v>
      </c>
    </row>
    <row r="675" spans="1:8" s="185" customFormat="1" x14ac:dyDescent="0.35">
      <c r="A675" s="195" t="s">
        <v>1070</v>
      </c>
      <c r="B675" s="127">
        <v>44046</v>
      </c>
      <c r="C675" s="36">
        <v>132</v>
      </c>
      <c r="D675" s="36">
        <v>1171</v>
      </c>
      <c r="E675" s="37">
        <v>0</v>
      </c>
      <c r="F675" s="36">
        <v>146</v>
      </c>
      <c r="G675" s="36">
        <v>641</v>
      </c>
      <c r="H675" s="35">
        <v>0</v>
      </c>
    </row>
    <row r="676" spans="1:8" s="185" customFormat="1" x14ac:dyDescent="0.35">
      <c r="A676" s="195" t="s">
        <v>1071</v>
      </c>
      <c r="B676" s="127">
        <v>44046</v>
      </c>
      <c r="C676" s="36">
        <v>112</v>
      </c>
      <c r="D676" s="36">
        <v>1239</v>
      </c>
      <c r="E676" s="37">
        <v>0</v>
      </c>
      <c r="F676" s="36">
        <v>118</v>
      </c>
      <c r="G676" s="36">
        <v>465</v>
      </c>
      <c r="H676" s="35">
        <v>0</v>
      </c>
    </row>
    <row r="677" spans="1:8" s="185" customFormat="1" x14ac:dyDescent="0.35">
      <c r="A677" s="195" t="s">
        <v>1072</v>
      </c>
      <c r="B677" s="127">
        <v>44046</v>
      </c>
      <c r="C677" s="36">
        <v>69</v>
      </c>
      <c r="D677" s="36">
        <v>746</v>
      </c>
      <c r="E677" s="37">
        <v>0</v>
      </c>
      <c r="F677" s="36">
        <v>95</v>
      </c>
      <c r="G677" s="36">
        <v>363</v>
      </c>
      <c r="H677" s="35">
        <v>0</v>
      </c>
    </row>
    <row r="678" spans="1:8" s="185" customFormat="1" x14ac:dyDescent="0.35">
      <c r="A678" s="195" t="s">
        <v>1073</v>
      </c>
      <c r="B678" s="127">
        <v>44046</v>
      </c>
      <c r="C678" s="36">
        <v>82</v>
      </c>
      <c r="D678" s="36">
        <v>839</v>
      </c>
      <c r="E678" s="37">
        <v>0</v>
      </c>
      <c r="F678" s="36">
        <v>204</v>
      </c>
      <c r="G678" s="36">
        <v>686</v>
      </c>
      <c r="H678" s="35">
        <v>0</v>
      </c>
    </row>
    <row r="679" spans="1:8" s="185" customFormat="1" x14ac:dyDescent="0.35">
      <c r="A679" s="195" t="s">
        <v>1074</v>
      </c>
      <c r="B679" s="127">
        <v>44046</v>
      </c>
      <c r="C679" s="36">
        <v>132</v>
      </c>
      <c r="D679" s="36">
        <v>817</v>
      </c>
      <c r="E679" s="37">
        <v>0</v>
      </c>
      <c r="F679" s="36">
        <v>122</v>
      </c>
      <c r="G679" s="36">
        <v>330</v>
      </c>
      <c r="H679" s="35">
        <v>0</v>
      </c>
    </row>
    <row r="680" spans="1:8" s="185" customFormat="1" x14ac:dyDescent="0.35">
      <c r="A680" s="195" t="s">
        <v>1068</v>
      </c>
      <c r="B680" s="127">
        <v>44047</v>
      </c>
      <c r="C680" s="36">
        <v>377</v>
      </c>
      <c r="D680" s="36">
        <v>2368</v>
      </c>
      <c r="E680" s="37">
        <v>0</v>
      </c>
      <c r="F680" s="36">
        <v>256</v>
      </c>
      <c r="G680" s="36">
        <v>918</v>
      </c>
      <c r="H680" s="35">
        <v>0</v>
      </c>
    </row>
    <row r="681" spans="1:8" s="185" customFormat="1" x14ac:dyDescent="0.35">
      <c r="A681" s="195" t="s">
        <v>1070</v>
      </c>
      <c r="B681" s="127">
        <v>44047</v>
      </c>
      <c r="C681" s="36">
        <v>131</v>
      </c>
      <c r="D681" s="36">
        <v>1234</v>
      </c>
      <c r="E681" s="37">
        <v>0</v>
      </c>
      <c r="F681" s="36">
        <v>143</v>
      </c>
      <c r="G681" s="36">
        <v>597</v>
      </c>
      <c r="H681" s="35">
        <v>0</v>
      </c>
    </row>
    <row r="682" spans="1:8" s="185" customFormat="1" x14ac:dyDescent="0.35">
      <c r="A682" s="195" t="s">
        <v>1071</v>
      </c>
      <c r="B682" s="127">
        <v>44047</v>
      </c>
      <c r="C682" s="36">
        <v>112</v>
      </c>
      <c r="D682" s="36">
        <v>1264</v>
      </c>
      <c r="E682" s="37">
        <v>0</v>
      </c>
      <c r="F682" s="36">
        <v>123</v>
      </c>
      <c r="G682" s="36">
        <v>462</v>
      </c>
      <c r="H682" s="35">
        <v>0</v>
      </c>
    </row>
    <row r="683" spans="1:8" s="185" customFormat="1" x14ac:dyDescent="0.35">
      <c r="A683" s="195" t="s">
        <v>1072</v>
      </c>
      <c r="B683" s="127">
        <v>44047</v>
      </c>
      <c r="C683" s="36">
        <v>81</v>
      </c>
      <c r="D683" s="36">
        <v>816</v>
      </c>
      <c r="E683" s="37">
        <v>0</v>
      </c>
      <c r="F683" s="36">
        <v>83</v>
      </c>
      <c r="G683" s="36">
        <v>293</v>
      </c>
      <c r="H683" s="35">
        <v>0</v>
      </c>
    </row>
    <row r="684" spans="1:8" s="185" customFormat="1" x14ac:dyDescent="0.35">
      <c r="A684" s="195" t="s">
        <v>1073</v>
      </c>
      <c r="B684" s="127">
        <v>44047</v>
      </c>
      <c r="C684" s="36">
        <v>89</v>
      </c>
      <c r="D684" s="36">
        <v>888</v>
      </c>
      <c r="E684" s="37">
        <v>0</v>
      </c>
      <c r="F684" s="36">
        <v>197</v>
      </c>
      <c r="G684" s="36">
        <v>642</v>
      </c>
      <c r="H684" s="35">
        <v>0</v>
      </c>
    </row>
    <row r="685" spans="1:8" s="185" customFormat="1" x14ac:dyDescent="0.35">
      <c r="A685" s="195" t="s">
        <v>1074</v>
      </c>
      <c r="B685" s="127">
        <v>44047</v>
      </c>
      <c r="C685" s="36">
        <v>139</v>
      </c>
      <c r="D685" s="36">
        <v>843</v>
      </c>
      <c r="E685" s="37">
        <v>0</v>
      </c>
      <c r="F685" s="36">
        <v>115</v>
      </c>
      <c r="G685" s="36">
        <v>307</v>
      </c>
      <c r="H685" s="35">
        <v>0</v>
      </c>
    </row>
    <row r="686" spans="1:8" s="185" customFormat="1" x14ac:dyDescent="0.35">
      <c r="A686" s="195" t="s">
        <v>1068</v>
      </c>
      <c r="B686" s="127">
        <v>44048</v>
      </c>
      <c r="C686" s="36">
        <v>398</v>
      </c>
      <c r="D686" s="36">
        <v>2407</v>
      </c>
      <c r="E686" s="37">
        <v>0</v>
      </c>
      <c r="F686" s="36">
        <v>243</v>
      </c>
      <c r="G686" s="36">
        <v>892</v>
      </c>
      <c r="H686" s="35">
        <v>0</v>
      </c>
    </row>
    <row r="687" spans="1:8" s="185" customFormat="1" x14ac:dyDescent="0.35">
      <c r="A687" s="195" t="s">
        <v>1070</v>
      </c>
      <c r="B687" s="127">
        <v>44048</v>
      </c>
      <c r="C687" s="36">
        <v>136</v>
      </c>
      <c r="D687" s="36">
        <v>1261</v>
      </c>
      <c r="E687" s="37">
        <v>0</v>
      </c>
      <c r="F687" s="36">
        <v>138</v>
      </c>
      <c r="G687" s="36">
        <v>570</v>
      </c>
      <c r="H687" s="35">
        <v>0</v>
      </c>
    </row>
    <row r="688" spans="1:8" s="185" customFormat="1" x14ac:dyDescent="0.35">
      <c r="A688" s="195" t="s">
        <v>1071</v>
      </c>
      <c r="B688" s="127">
        <v>44048</v>
      </c>
      <c r="C688" s="36">
        <v>107</v>
      </c>
      <c r="D688" s="36">
        <v>1281</v>
      </c>
      <c r="E688" s="37">
        <v>0</v>
      </c>
      <c r="F688" s="36">
        <v>114</v>
      </c>
      <c r="G688" s="36">
        <v>407</v>
      </c>
      <c r="H688" s="35">
        <v>0</v>
      </c>
    </row>
    <row r="689" spans="1:8" s="185" customFormat="1" x14ac:dyDescent="0.35">
      <c r="A689" s="195" t="s">
        <v>1072</v>
      </c>
      <c r="B689" s="127">
        <v>44048</v>
      </c>
      <c r="C689" s="36">
        <v>78</v>
      </c>
      <c r="D689" s="36">
        <v>802</v>
      </c>
      <c r="E689" s="37">
        <v>0</v>
      </c>
      <c r="F689" s="36">
        <v>86</v>
      </c>
      <c r="G689" s="36">
        <v>307</v>
      </c>
      <c r="H689" s="35">
        <v>0</v>
      </c>
    </row>
    <row r="690" spans="1:8" s="185" customFormat="1" x14ac:dyDescent="0.35">
      <c r="A690" s="195" t="s">
        <v>1073</v>
      </c>
      <c r="B690" s="127">
        <v>44048</v>
      </c>
      <c r="C690" s="36">
        <v>84</v>
      </c>
      <c r="D690" s="36">
        <v>927</v>
      </c>
      <c r="E690" s="37">
        <v>0</v>
      </c>
      <c r="F690" s="36">
        <v>202</v>
      </c>
      <c r="G690" s="36">
        <v>603</v>
      </c>
      <c r="H690" s="35">
        <v>0</v>
      </c>
    </row>
    <row r="691" spans="1:8" s="185" customFormat="1" x14ac:dyDescent="0.35">
      <c r="A691" s="195" t="s">
        <v>1074</v>
      </c>
      <c r="B691" s="127">
        <v>44048</v>
      </c>
      <c r="C691" s="36">
        <v>140</v>
      </c>
      <c r="D691" s="36">
        <v>838</v>
      </c>
      <c r="E691" s="37">
        <v>0</v>
      </c>
      <c r="F691" s="36">
        <v>126</v>
      </c>
      <c r="G691" s="36">
        <v>320</v>
      </c>
      <c r="H691" s="35">
        <v>0</v>
      </c>
    </row>
    <row r="692" spans="1:8" s="185" customFormat="1" x14ac:dyDescent="0.35">
      <c r="A692" s="195" t="s">
        <v>1068</v>
      </c>
      <c r="B692" s="127">
        <v>44049</v>
      </c>
      <c r="C692" s="36">
        <v>381</v>
      </c>
      <c r="D692" s="36">
        <v>2403</v>
      </c>
      <c r="E692" s="37">
        <v>0</v>
      </c>
      <c r="F692" s="36">
        <v>259</v>
      </c>
      <c r="G692" s="36">
        <v>894</v>
      </c>
      <c r="H692" s="35">
        <v>0</v>
      </c>
    </row>
    <row r="693" spans="1:8" s="185" customFormat="1" x14ac:dyDescent="0.35">
      <c r="A693" s="195" t="s">
        <v>1070</v>
      </c>
      <c r="B693" s="127">
        <v>44049</v>
      </c>
      <c r="C693" s="36">
        <v>124</v>
      </c>
      <c r="D693" s="36">
        <v>1249</v>
      </c>
      <c r="E693" s="37">
        <v>0</v>
      </c>
      <c r="F693" s="36">
        <v>150</v>
      </c>
      <c r="G693" s="36">
        <v>584</v>
      </c>
      <c r="H693" s="35">
        <v>0</v>
      </c>
    </row>
    <row r="694" spans="1:8" s="185" customFormat="1" x14ac:dyDescent="0.35">
      <c r="A694" s="195" t="s">
        <v>1071</v>
      </c>
      <c r="B694" s="127">
        <v>44049</v>
      </c>
      <c r="C694" s="36">
        <v>104</v>
      </c>
      <c r="D694" s="36">
        <v>1263</v>
      </c>
      <c r="E694" s="37">
        <v>0</v>
      </c>
      <c r="F694" s="36">
        <v>117</v>
      </c>
      <c r="G694" s="36">
        <v>420</v>
      </c>
      <c r="H694" s="35">
        <v>0</v>
      </c>
    </row>
    <row r="695" spans="1:8" s="185" customFormat="1" x14ac:dyDescent="0.35">
      <c r="A695" s="195" t="s">
        <v>1072</v>
      </c>
      <c r="B695" s="127">
        <v>44049</v>
      </c>
      <c r="C695" s="36">
        <v>76</v>
      </c>
      <c r="D695" s="36">
        <v>766</v>
      </c>
      <c r="E695" s="37">
        <v>0</v>
      </c>
      <c r="F695" s="36">
        <v>88</v>
      </c>
      <c r="G695" s="36">
        <v>343</v>
      </c>
      <c r="H695" s="35">
        <v>0</v>
      </c>
    </row>
    <row r="696" spans="1:8" s="185" customFormat="1" x14ac:dyDescent="0.35">
      <c r="A696" s="195" t="s">
        <v>1073</v>
      </c>
      <c r="B696" s="127">
        <v>44049</v>
      </c>
      <c r="C696" s="36">
        <v>87</v>
      </c>
      <c r="D696" s="36">
        <v>919</v>
      </c>
      <c r="E696" s="37">
        <v>0</v>
      </c>
      <c r="F696" s="36">
        <v>199</v>
      </c>
      <c r="G696" s="36">
        <v>609</v>
      </c>
      <c r="H696" s="35">
        <v>0</v>
      </c>
    </row>
    <row r="697" spans="1:8" s="185" customFormat="1" x14ac:dyDescent="0.35">
      <c r="A697" s="195" t="s">
        <v>1074</v>
      </c>
      <c r="B697" s="127">
        <v>44049</v>
      </c>
      <c r="C697" s="36">
        <v>137</v>
      </c>
      <c r="D697" s="36">
        <v>822</v>
      </c>
      <c r="E697" s="37">
        <v>0</v>
      </c>
      <c r="F697" s="36">
        <v>129</v>
      </c>
      <c r="G697" s="36">
        <v>336</v>
      </c>
      <c r="H697" s="35">
        <v>0</v>
      </c>
    </row>
    <row r="698" spans="1:8" s="185" customFormat="1" x14ac:dyDescent="0.35">
      <c r="A698" s="195" t="s">
        <v>1068</v>
      </c>
      <c r="B698" s="127">
        <v>44050</v>
      </c>
      <c r="C698" s="36">
        <v>389</v>
      </c>
      <c r="D698" s="36">
        <v>2413</v>
      </c>
      <c r="E698" s="37">
        <v>0</v>
      </c>
      <c r="F698" s="36">
        <v>252</v>
      </c>
      <c r="G698" s="36">
        <v>886</v>
      </c>
      <c r="H698" s="35">
        <v>0</v>
      </c>
    </row>
    <row r="699" spans="1:8" s="185" customFormat="1" x14ac:dyDescent="0.35">
      <c r="A699" s="195" t="s">
        <v>1070</v>
      </c>
      <c r="B699" s="127">
        <v>44050</v>
      </c>
      <c r="C699" s="36">
        <v>128</v>
      </c>
      <c r="D699" s="36">
        <v>1194</v>
      </c>
      <c r="E699" s="37">
        <v>0</v>
      </c>
      <c r="F699" s="36">
        <v>146</v>
      </c>
      <c r="G699" s="36">
        <v>637</v>
      </c>
      <c r="H699" s="35">
        <v>0</v>
      </c>
    </row>
    <row r="700" spans="1:8" s="185" customFormat="1" x14ac:dyDescent="0.35">
      <c r="A700" s="195" t="s">
        <v>1071</v>
      </c>
      <c r="B700" s="127">
        <v>44050</v>
      </c>
      <c r="C700" s="36">
        <v>107</v>
      </c>
      <c r="D700" s="36">
        <v>1234</v>
      </c>
      <c r="E700" s="37">
        <v>0</v>
      </c>
      <c r="F700" s="36">
        <v>111</v>
      </c>
      <c r="G700" s="36">
        <v>452</v>
      </c>
      <c r="H700" s="35">
        <v>0</v>
      </c>
    </row>
    <row r="701" spans="1:8" s="185" customFormat="1" x14ac:dyDescent="0.35">
      <c r="A701" s="195" t="s">
        <v>1072</v>
      </c>
      <c r="B701" s="127">
        <v>44050</v>
      </c>
      <c r="C701" s="36">
        <v>80</v>
      </c>
      <c r="D701" s="36">
        <v>773</v>
      </c>
      <c r="E701" s="37">
        <v>0</v>
      </c>
      <c r="F701" s="36">
        <v>84</v>
      </c>
      <c r="G701" s="36">
        <v>336</v>
      </c>
      <c r="H701" s="35">
        <v>0</v>
      </c>
    </row>
    <row r="702" spans="1:8" s="185" customFormat="1" x14ac:dyDescent="0.35">
      <c r="A702" s="195" t="s">
        <v>1073</v>
      </c>
      <c r="B702" s="127">
        <v>44050</v>
      </c>
      <c r="C702" s="36">
        <v>84</v>
      </c>
      <c r="D702" s="36">
        <v>912</v>
      </c>
      <c r="E702" s="37">
        <v>0</v>
      </c>
      <c r="F702" s="36">
        <v>202</v>
      </c>
      <c r="G702" s="36">
        <v>618</v>
      </c>
      <c r="H702" s="35">
        <v>0</v>
      </c>
    </row>
    <row r="703" spans="1:8" s="185" customFormat="1" x14ac:dyDescent="0.35">
      <c r="A703" s="195" t="s">
        <v>1074</v>
      </c>
      <c r="B703" s="127">
        <v>44050</v>
      </c>
      <c r="C703" s="36">
        <v>140</v>
      </c>
      <c r="D703" s="36">
        <v>785</v>
      </c>
      <c r="E703" s="37">
        <v>0</v>
      </c>
      <c r="F703" s="36">
        <v>126</v>
      </c>
      <c r="G703" s="36">
        <v>373</v>
      </c>
      <c r="H703" s="35">
        <v>0</v>
      </c>
    </row>
    <row r="704" spans="1:8" s="185" customFormat="1" x14ac:dyDescent="0.35">
      <c r="A704" s="195" t="s">
        <v>1068</v>
      </c>
      <c r="B704" s="127">
        <v>44051</v>
      </c>
      <c r="C704" s="36">
        <v>376</v>
      </c>
      <c r="D704" s="36">
        <v>2387</v>
      </c>
      <c r="E704" s="37">
        <v>0</v>
      </c>
      <c r="F704" s="36">
        <v>261</v>
      </c>
      <c r="G704" s="36">
        <v>911</v>
      </c>
      <c r="H704" s="35">
        <v>0</v>
      </c>
    </row>
    <row r="705" spans="1:8" s="185" customFormat="1" x14ac:dyDescent="0.35">
      <c r="A705" s="195" t="s">
        <v>1070</v>
      </c>
      <c r="B705" s="127">
        <v>44051</v>
      </c>
      <c r="C705" s="36">
        <v>120</v>
      </c>
      <c r="D705" s="36">
        <v>1181</v>
      </c>
      <c r="E705" s="37">
        <v>0</v>
      </c>
      <c r="F705" s="36">
        <v>154</v>
      </c>
      <c r="G705" s="36">
        <v>648</v>
      </c>
      <c r="H705" s="35">
        <v>0</v>
      </c>
    </row>
    <row r="706" spans="1:8" s="185" customFormat="1" x14ac:dyDescent="0.35">
      <c r="A706" s="195" t="s">
        <v>1071</v>
      </c>
      <c r="B706" s="127">
        <v>44051</v>
      </c>
      <c r="C706" s="36">
        <v>96</v>
      </c>
      <c r="D706" s="36">
        <v>1184</v>
      </c>
      <c r="E706" s="37">
        <v>0</v>
      </c>
      <c r="F706" s="36">
        <v>122</v>
      </c>
      <c r="G706" s="36">
        <v>506</v>
      </c>
      <c r="H706" s="35">
        <v>0</v>
      </c>
    </row>
    <row r="707" spans="1:8" s="185" customFormat="1" x14ac:dyDescent="0.35">
      <c r="A707" s="195" t="s">
        <v>1072</v>
      </c>
      <c r="B707" s="127">
        <v>44051</v>
      </c>
      <c r="C707" s="36">
        <v>65</v>
      </c>
      <c r="D707" s="36">
        <v>765</v>
      </c>
      <c r="E707" s="37">
        <v>0</v>
      </c>
      <c r="F707" s="36">
        <v>99</v>
      </c>
      <c r="G707" s="36">
        <v>344</v>
      </c>
      <c r="H707" s="35">
        <v>0</v>
      </c>
    </row>
    <row r="708" spans="1:8" s="185" customFormat="1" x14ac:dyDescent="0.35">
      <c r="A708" s="195" t="s">
        <v>1073</v>
      </c>
      <c r="B708" s="127">
        <v>44051</v>
      </c>
      <c r="C708" s="36">
        <v>79</v>
      </c>
      <c r="D708" s="36">
        <v>863</v>
      </c>
      <c r="E708" s="37">
        <v>0</v>
      </c>
      <c r="F708" s="36">
        <v>207</v>
      </c>
      <c r="G708" s="36">
        <v>664</v>
      </c>
      <c r="H708" s="35">
        <v>0</v>
      </c>
    </row>
    <row r="709" spans="1:8" s="185" customFormat="1" x14ac:dyDescent="0.35">
      <c r="A709" s="195" t="s">
        <v>1074</v>
      </c>
      <c r="B709" s="127">
        <v>44051</v>
      </c>
      <c r="C709" s="36">
        <v>138</v>
      </c>
      <c r="D709" s="36">
        <v>818</v>
      </c>
      <c r="E709" s="37">
        <v>0</v>
      </c>
      <c r="F709" s="36">
        <v>128</v>
      </c>
      <c r="G709" s="36">
        <v>334</v>
      </c>
      <c r="H709" s="35">
        <v>0</v>
      </c>
    </row>
    <row r="710" spans="1:8" s="185" customFormat="1" x14ac:dyDescent="0.35">
      <c r="A710" s="195" t="s">
        <v>1068</v>
      </c>
      <c r="B710" s="127">
        <v>44052</v>
      </c>
      <c r="C710" s="36">
        <v>363</v>
      </c>
      <c r="D710" s="36">
        <v>2243</v>
      </c>
      <c r="E710" s="37">
        <v>0</v>
      </c>
      <c r="F710" s="36">
        <v>275</v>
      </c>
      <c r="G710" s="36">
        <v>1049</v>
      </c>
      <c r="H710" s="35">
        <v>0</v>
      </c>
    </row>
    <row r="711" spans="1:8" s="185" customFormat="1" x14ac:dyDescent="0.35">
      <c r="A711" s="195" t="s">
        <v>1070</v>
      </c>
      <c r="B711" s="127">
        <v>44052</v>
      </c>
      <c r="C711" s="36">
        <v>127</v>
      </c>
      <c r="D711" s="36">
        <v>1122</v>
      </c>
      <c r="E711" s="37">
        <v>0</v>
      </c>
      <c r="F711" s="36">
        <v>147</v>
      </c>
      <c r="G711" s="36">
        <v>704</v>
      </c>
      <c r="H711" s="35">
        <v>0</v>
      </c>
    </row>
    <row r="712" spans="1:8" s="185" customFormat="1" x14ac:dyDescent="0.35">
      <c r="A712" s="195" t="s">
        <v>1071</v>
      </c>
      <c r="B712" s="127">
        <v>44052</v>
      </c>
      <c r="C712" s="36">
        <v>106</v>
      </c>
      <c r="D712" s="36">
        <v>1125</v>
      </c>
      <c r="E712" s="37">
        <v>0</v>
      </c>
      <c r="F712" s="36">
        <v>115</v>
      </c>
      <c r="G712" s="36">
        <v>562</v>
      </c>
      <c r="H712" s="35">
        <v>0</v>
      </c>
    </row>
    <row r="713" spans="1:8" s="185" customFormat="1" x14ac:dyDescent="0.35">
      <c r="A713" s="195" t="s">
        <v>1072</v>
      </c>
      <c r="B713" s="127">
        <v>44052</v>
      </c>
      <c r="C713" s="36">
        <v>59</v>
      </c>
      <c r="D713" s="36">
        <v>714</v>
      </c>
      <c r="E713" s="37">
        <v>0</v>
      </c>
      <c r="F713" s="36">
        <v>105</v>
      </c>
      <c r="G713" s="36">
        <v>395</v>
      </c>
      <c r="H713" s="35">
        <v>0</v>
      </c>
    </row>
    <row r="714" spans="1:8" s="185" customFormat="1" x14ac:dyDescent="0.35">
      <c r="A714" s="195" t="s">
        <v>1073</v>
      </c>
      <c r="B714" s="127">
        <v>44052</v>
      </c>
      <c r="C714" s="36">
        <v>81</v>
      </c>
      <c r="D714" s="36">
        <v>841</v>
      </c>
      <c r="E714" s="37">
        <v>0</v>
      </c>
      <c r="F714" s="36">
        <v>205</v>
      </c>
      <c r="G714" s="36">
        <v>686</v>
      </c>
      <c r="H714" s="35">
        <v>0</v>
      </c>
    </row>
    <row r="715" spans="1:8" s="185" customFormat="1" x14ac:dyDescent="0.35">
      <c r="A715" s="195" t="s">
        <v>1074</v>
      </c>
      <c r="B715" s="127">
        <v>44052</v>
      </c>
      <c r="C715" s="36">
        <v>136</v>
      </c>
      <c r="D715" s="36">
        <v>786</v>
      </c>
      <c r="E715" s="37">
        <v>0</v>
      </c>
      <c r="F715" s="36">
        <v>130</v>
      </c>
      <c r="G715" s="36">
        <v>366</v>
      </c>
      <c r="H715" s="35">
        <v>0</v>
      </c>
    </row>
    <row r="716" spans="1:8" s="185" customFormat="1" x14ac:dyDescent="0.35">
      <c r="A716" s="195" t="s">
        <v>1068</v>
      </c>
      <c r="B716" s="127">
        <v>44053</v>
      </c>
      <c r="C716" s="36">
        <v>370</v>
      </c>
      <c r="D716" s="36">
        <v>2259</v>
      </c>
      <c r="E716" s="37">
        <v>0</v>
      </c>
      <c r="F716" s="36">
        <v>269</v>
      </c>
      <c r="G716" s="36">
        <v>1020</v>
      </c>
      <c r="H716" s="35">
        <v>0</v>
      </c>
    </row>
    <row r="717" spans="1:8" s="185" customFormat="1" x14ac:dyDescent="0.35">
      <c r="A717" s="195" t="s">
        <v>1070</v>
      </c>
      <c r="B717" s="127">
        <v>44053</v>
      </c>
      <c r="C717" s="36">
        <v>126</v>
      </c>
      <c r="D717" s="36">
        <v>1115</v>
      </c>
      <c r="E717" s="37">
        <v>0</v>
      </c>
      <c r="F717" s="36">
        <v>148</v>
      </c>
      <c r="G717" s="36">
        <v>717</v>
      </c>
      <c r="H717" s="35">
        <v>0</v>
      </c>
    </row>
    <row r="718" spans="1:8" s="185" customFormat="1" x14ac:dyDescent="0.35">
      <c r="A718" s="195" t="s">
        <v>1071</v>
      </c>
      <c r="B718" s="127">
        <v>44053</v>
      </c>
      <c r="C718" s="36">
        <v>109</v>
      </c>
      <c r="D718" s="36">
        <v>1150</v>
      </c>
      <c r="E718" s="37">
        <v>0</v>
      </c>
      <c r="F718" s="36">
        <v>112</v>
      </c>
      <c r="G718" s="36">
        <v>537</v>
      </c>
      <c r="H718" s="35">
        <v>0</v>
      </c>
    </row>
    <row r="719" spans="1:8" s="185" customFormat="1" x14ac:dyDescent="0.35">
      <c r="A719" s="195" t="s">
        <v>1072</v>
      </c>
      <c r="B719" s="127">
        <v>44053</v>
      </c>
      <c r="C719" s="36">
        <v>60</v>
      </c>
      <c r="D719" s="36">
        <v>745</v>
      </c>
      <c r="E719" s="37">
        <v>0</v>
      </c>
      <c r="F719" s="36">
        <v>104</v>
      </c>
      <c r="G719" s="36">
        <v>364</v>
      </c>
      <c r="H719" s="35">
        <v>0</v>
      </c>
    </row>
    <row r="720" spans="1:8" s="185" customFormat="1" x14ac:dyDescent="0.35">
      <c r="A720" s="195" t="s">
        <v>1073</v>
      </c>
      <c r="B720" s="127">
        <v>44053</v>
      </c>
      <c r="C720" s="36">
        <v>79</v>
      </c>
      <c r="D720" s="36">
        <v>882</v>
      </c>
      <c r="E720" s="37">
        <v>0</v>
      </c>
      <c r="F720" s="36">
        <v>207</v>
      </c>
      <c r="G720" s="36">
        <v>645</v>
      </c>
      <c r="H720" s="35">
        <v>0</v>
      </c>
    </row>
    <row r="721" spans="1:8" s="185" customFormat="1" x14ac:dyDescent="0.35">
      <c r="A721" s="195" t="s">
        <v>1074</v>
      </c>
      <c r="B721" s="127">
        <v>44053</v>
      </c>
      <c r="C721" s="36">
        <v>130</v>
      </c>
      <c r="D721" s="36">
        <v>788</v>
      </c>
      <c r="E721" s="37">
        <v>0</v>
      </c>
      <c r="F721" s="36">
        <v>136</v>
      </c>
      <c r="G721" s="36">
        <v>364</v>
      </c>
      <c r="H721" s="35">
        <v>0</v>
      </c>
    </row>
    <row r="722" spans="1:8" s="185" customFormat="1" x14ac:dyDescent="0.35">
      <c r="A722" s="195" t="s">
        <v>1068</v>
      </c>
      <c r="B722" s="127">
        <v>44054</v>
      </c>
      <c r="C722" s="36">
        <v>384</v>
      </c>
      <c r="D722" s="36">
        <v>2413</v>
      </c>
      <c r="E722" s="37">
        <v>0</v>
      </c>
      <c r="F722" s="36">
        <v>253</v>
      </c>
      <c r="G722" s="36">
        <v>871</v>
      </c>
      <c r="H722" s="35">
        <v>0</v>
      </c>
    </row>
    <row r="723" spans="1:8" s="185" customFormat="1" x14ac:dyDescent="0.35">
      <c r="A723" s="195" t="s">
        <v>1070</v>
      </c>
      <c r="B723" s="127">
        <v>44054</v>
      </c>
      <c r="C723" s="36">
        <v>138</v>
      </c>
      <c r="D723" s="36">
        <v>1207</v>
      </c>
      <c r="E723" s="37">
        <v>0</v>
      </c>
      <c r="F723" s="36">
        <v>136</v>
      </c>
      <c r="G723" s="36">
        <v>615</v>
      </c>
      <c r="H723" s="35">
        <v>0</v>
      </c>
    </row>
    <row r="724" spans="1:8" s="185" customFormat="1" x14ac:dyDescent="0.35">
      <c r="A724" s="195" t="s">
        <v>1071</v>
      </c>
      <c r="B724" s="127">
        <v>44054</v>
      </c>
      <c r="C724" s="36">
        <v>119</v>
      </c>
      <c r="D724" s="36">
        <v>1273</v>
      </c>
      <c r="E724" s="37">
        <v>0</v>
      </c>
      <c r="F724" s="36">
        <v>102</v>
      </c>
      <c r="G724" s="36">
        <v>414</v>
      </c>
      <c r="H724" s="35">
        <v>0</v>
      </c>
    </row>
    <row r="725" spans="1:8" s="185" customFormat="1" x14ac:dyDescent="0.35">
      <c r="A725" s="195" t="s">
        <v>1072</v>
      </c>
      <c r="B725" s="127">
        <v>44054</v>
      </c>
      <c r="C725" s="36">
        <v>70</v>
      </c>
      <c r="D725" s="36">
        <v>767</v>
      </c>
      <c r="E725" s="37">
        <v>0</v>
      </c>
      <c r="F725" s="36">
        <v>94</v>
      </c>
      <c r="G725" s="36">
        <v>342</v>
      </c>
      <c r="H725" s="35">
        <v>0</v>
      </c>
    </row>
    <row r="726" spans="1:8" s="185" customFormat="1" x14ac:dyDescent="0.35">
      <c r="A726" s="195" t="s">
        <v>1073</v>
      </c>
      <c r="B726" s="127">
        <v>44054</v>
      </c>
      <c r="C726" s="36">
        <v>80</v>
      </c>
      <c r="D726" s="36">
        <v>905</v>
      </c>
      <c r="E726" s="37">
        <v>0</v>
      </c>
      <c r="F726" s="36">
        <v>206</v>
      </c>
      <c r="G726" s="36">
        <v>625</v>
      </c>
      <c r="H726" s="35">
        <v>0</v>
      </c>
    </row>
    <row r="727" spans="1:8" s="185" customFormat="1" x14ac:dyDescent="0.35">
      <c r="A727" s="195" t="s">
        <v>1074</v>
      </c>
      <c r="B727" s="127">
        <v>44054</v>
      </c>
      <c r="C727" s="36">
        <v>141</v>
      </c>
      <c r="D727" s="36">
        <v>848</v>
      </c>
      <c r="E727" s="37">
        <v>0</v>
      </c>
      <c r="F727" s="36">
        <v>125</v>
      </c>
      <c r="G727" s="36">
        <v>288</v>
      </c>
      <c r="H727" s="35">
        <v>0</v>
      </c>
    </row>
    <row r="728" spans="1:8" s="185" customFormat="1" x14ac:dyDescent="0.35">
      <c r="A728" s="195" t="s">
        <v>1068</v>
      </c>
      <c r="B728" s="127">
        <v>44055</v>
      </c>
      <c r="C728" s="36">
        <v>397</v>
      </c>
      <c r="D728" s="36">
        <v>2431</v>
      </c>
      <c r="E728" s="37">
        <v>0</v>
      </c>
      <c r="F728" s="36">
        <v>245</v>
      </c>
      <c r="G728" s="36">
        <v>861</v>
      </c>
      <c r="H728" s="35">
        <v>0</v>
      </c>
    </row>
    <row r="729" spans="1:8" s="185" customFormat="1" x14ac:dyDescent="0.35">
      <c r="A729" s="195" t="s">
        <v>1070</v>
      </c>
      <c r="B729" s="127">
        <v>44055</v>
      </c>
      <c r="C729" s="36">
        <v>127</v>
      </c>
      <c r="D729" s="36">
        <v>1252</v>
      </c>
      <c r="E729" s="37">
        <v>0</v>
      </c>
      <c r="F729" s="36">
        <v>147</v>
      </c>
      <c r="G729" s="36">
        <v>570</v>
      </c>
      <c r="H729" s="35">
        <v>0</v>
      </c>
    </row>
    <row r="730" spans="1:8" s="185" customFormat="1" x14ac:dyDescent="0.35">
      <c r="A730" s="195" t="s">
        <v>1071</v>
      </c>
      <c r="B730" s="127">
        <v>44055</v>
      </c>
      <c r="C730" s="36">
        <v>121</v>
      </c>
      <c r="D730" s="36">
        <v>1307</v>
      </c>
      <c r="E730" s="37">
        <v>0</v>
      </c>
      <c r="F730" s="36">
        <v>100</v>
      </c>
      <c r="G730" s="36">
        <v>380</v>
      </c>
      <c r="H730" s="35">
        <v>0</v>
      </c>
    </row>
    <row r="731" spans="1:8" s="185" customFormat="1" x14ac:dyDescent="0.35">
      <c r="A731" s="195" t="s">
        <v>1072</v>
      </c>
      <c r="B731" s="127">
        <v>44055</v>
      </c>
      <c r="C731" s="36">
        <v>67</v>
      </c>
      <c r="D731" s="36">
        <v>767</v>
      </c>
      <c r="E731" s="37">
        <v>0</v>
      </c>
      <c r="F731" s="36">
        <v>97</v>
      </c>
      <c r="G731" s="36">
        <v>342</v>
      </c>
      <c r="H731" s="35">
        <v>0</v>
      </c>
    </row>
    <row r="732" spans="1:8" s="185" customFormat="1" x14ac:dyDescent="0.35">
      <c r="A732" s="195" t="s">
        <v>1073</v>
      </c>
      <c r="B732" s="127">
        <v>44055</v>
      </c>
      <c r="C732" s="36">
        <v>83</v>
      </c>
      <c r="D732" s="36">
        <v>895</v>
      </c>
      <c r="E732" s="37">
        <v>0</v>
      </c>
      <c r="F732" s="36">
        <v>203</v>
      </c>
      <c r="G732" s="36">
        <v>632</v>
      </c>
      <c r="H732" s="35">
        <v>0</v>
      </c>
    </row>
    <row r="733" spans="1:8" s="185" customFormat="1" x14ac:dyDescent="0.35">
      <c r="A733" s="195" t="s">
        <v>1074</v>
      </c>
      <c r="B733" s="127">
        <v>44055</v>
      </c>
      <c r="C733" s="36">
        <v>131</v>
      </c>
      <c r="D733" s="36">
        <v>831</v>
      </c>
      <c r="E733" s="37">
        <v>0</v>
      </c>
      <c r="F733" s="36">
        <v>135</v>
      </c>
      <c r="G733" s="36">
        <v>311</v>
      </c>
      <c r="H733" s="35">
        <v>0</v>
      </c>
    </row>
    <row r="734" spans="1:8" s="185" customFormat="1" x14ac:dyDescent="0.35">
      <c r="A734" s="195" t="s">
        <v>1068</v>
      </c>
      <c r="B734" s="127">
        <v>44056</v>
      </c>
      <c r="C734" s="36">
        <v>404</v>
      </c>
      <c r="D734" s="36">
        <v>2438</v>
      </c>
      <c r="E734" s="37">
        <v>0</v>
      </c>
      <c r="F734" s="36">
        <v>239</v>
      </c>
      <c r="G734" s="36">
        <v>863</v>
      </c>
      <c r="H734" s="35">
        <v>0</v>
      </c>
    </row>
    <row r="735" spans="1:8" s="185" customFormat="1" x14ac:dyDescent="0.35">
      <c r="A735" s="195" t="s">
        <v>1070</v>
      </c>
      <c r="B735" s="127">
        <v>44056</v>
      </c>
      <c r="C735" s="36">
        <v>126</v>
      </c>
      <c r="D735" s="36">
        <v>1288</v>
      </c>
      <c r="E735" s="37">
        <v>0</v>
      </c>
      <c r="F735" s="36">
        <v>148</v>
      </c>
      <c r="G735" s="36">
        <v>536</v>
      </c>
      <c r="H735" s="35">
        <v>0</v>
      </c>
    </row>
    <row r="736" spans="1:8" s="185" customFormat="1" x14ac:dyDescent="0.35">
      <c r="A736" s="195" t="s">
        <v>1071</v>
      </c>
      <c r="B736" s="127">
        <v>44056</v>
      </c>
      <c r="C736" s="36">
        <v>113</v>
      </c>
      <c r="D736" s="36">
        <v>1331</v>
      </c>
      <c r="E736" s="37">
        <v>0</v>
      </c>
      <c r="F736" s="36">
        <v>108</v>
      </c>
      <c r="G736" s="36">
        <v>356</v>
      </c>
      <c r="H736" s="35">
        <v>0</v>
      </c>
    </row>
    <row r="737" spans="1:8" s="185" customFormat="1" x14ac:dyDescent="0.35">
      <c r="A737" s="195" t="s">
        <v>1072</v>
      </c>
      <c r="B737" s="127">
        <v>44056</v>
      </c>
      <c r="C737" s="36">
        <v>61</v>
      </c>
      <c r="D737" s="36">
        <v>786</v>
      </c>
      <c r="E737" s="37">
        <v>0</v>
      </c>
      <c r="F737" s="36">
        <v>103</v>
      </c>
      <c r="G737" s="36">
        <v>323</v>
      </c>
      <c r="H737" s="35">
        <v>0</v>
      </c>
    </row>
    <row r="738" spans="1:8" s="185" customFormat="1" x14ac:dyDescent="0.35">
      <c r="A738" s="195" t="s">
        <v>1073</v>
      </c>
      <c r="B738" s="127">
        <v>44056</v>
      </c>
      <c r="C738" s="36">
        <v>76</v>
      </c>
      <c r="D738" s="36">
        <v>881</v>
      </c>
      <c r="E738" s="37">
        <v>0</v>
      </c>
      <c r="F738" s="36">
        <v>210</v>
      </c>
      <c r="G738" s="36">
        <v>652</v>
      </c>
      <c r="H738" s="35">
        <v>0</v>
      </c>
    </row>
    <row r="739" spans="1:8" s="185" customFormat="1" x14ac:dyDescent="0.35">
      <c r="A739" s="195" t="s">
        <v>1074</v>
      </c>
      <c r="B739" s="127">
        <v>44056</v>
      </c>
      <c r="C739" s="36">
        <v>128</v>
      </c>
      <c r="D739" s="36">
        <v>802</v>
      </c>
      <c r="E739" s="37">
        <v>0</v>
      </c>
      <c r="F739" s="36">
        <v>138</v>
      </c>
      <c r="G739" s="36">
        <v>340</v>
      </c>
      <c r="H739" s="35">
        <v>0</v>
      </c>
    </row>
    <row r="740" spans="1:8" s="185" customFormat="1" x14ac:dyDescent="0.35">
      <c r="A740" s="195" t="s">
        <v>1068</v>
      </c>
      <c r="B740" s="127">
        <v>44057</v>
      </c>
      <c r="C740" s="36">
        <v>395</v>
      </c>
      <c r="D740" s="36">
        <v>2448</v>
      </c>
      <c r="E740" s="37">
        <v>0</v>
      </c>
      <c r="F740" s="36">
        <v>246</v>
      </c>
      <c r="G740" s="36">
        <v>847</v>
      </c>
      <c r="H740" s="35">
        <v>0</v>
      </c>
    </row>
    <row r="741" spans="1:8" s="185" customFormat="1" x14ac:dyDescent="0.35">
      <c r="A741" s="195" t="s">
        <v>1070</v>
      </c>
      <c r="B741" s="127">
        <v>44057</v>
      </c>
      <c r="C741" s="36">
        <v>138</v>
      </c>
      <c r="D741" s="36">
        <v>1247</v>
      </c>
      <c r="E741" s="37">
        <v>0</v>
      </c>
      <c r="F741" s="36">
        <v>136</v>
      </c>
      <c r="G741" s="36">
        <v>576</v>
      </c>
      <c r="H741" s="35">
        <v>0</v>
      </c>
    </row>
    <row r="742" spans="1:8" s="185" customFormat="1" x14ac:dyDescent="0.35">
      <c r="A742" s="195" t="s">
        <v>1071</v>
      </c>
      <c r="B742" s="127">
        <v>44057</v>
      </c>
      <c r="C742" s="36">
        <v>106</v>
      </c>
      <c r="D742" s="36">
        <v>1262</v>
      </c>
      <c r="E742" s="37">
        <v>0</v>
      </c>
      <c r="F742" s="36">
        <v>115</v>
      </c>
      <c r="G742" s="36">
        <v>425</v>
      </c>
      <c r="H742" s="35">
        <v>0</v>
      </c>
    </row>
    <row r="743" spans="1:8" s="185" customFormat="1" x14ac:dyDescent="0.35">
      <c r="A743" s="195" t="s">
        <v>1072</v>
      </c>
      <c r="B743" s="127">
        <v>44057</v>
      </c>
      <c r="C743" s="36">
        <v>62</v>
      </c>
      <c r="D743" s="36">
        <v>793</v>
      </c>
      <c r="E743" s="37">
        <v>0</v>
      </c>
      <c r="F743" s="36">
        <v>102</v>
      </c>
      <c r="G743" s="36">
        <v>316</v>
      </c>
      <c r="H743" s="35">
        <v>0</v>
      </c>
    </row>
    <row r="744" spans="1:8" s="185" customFormat="1" x14ac:dyDescent="0.35">
      <c r="A744" s="195" t="s">
        <v>1073</v>
      </c>
      <c r="B744" s="127">
        <v>44057</v>
      </c>
      <c r="C744" s="36">
        <v>80</v>
      </c>
      <c r="D744" s="36">
        <v>859</v>
      </c>
      <c r="E744" s="37">
        <v>0</v>
      </c>
      <c r="F744" s="36">
        <v>206</v>
      </c>
      <c r="G744" s="36">
        <v>668</v>
      </c>
      <c r="H744" s="35">
        <v>0</v>
      </c>
    </row>
    <row r="745" spans="1:8" s="185" customFormat="1" x14ac:dyDescent="0.35">
      <c r="A745" s="195" t="s">
        <v>1074</v>
      </c>
      <c r="B745" s="127">
        <v>44057</v>
      </c>
      <c r="C745" s="36">
        <v>135</v>
      </c>
      <c r="D745" s="36">
        <v>789</v>
      </c>
      <c r="E745" s="37">
        <v>0</v>
      </c>
      <c r="F745" s="36">
        <v>131</v>
      </c>
      <c r="G745" s="36">
        <v>351</v>
      </c>
      <c r="H745" s="35">
        <v>0</v>
      </c>
    </row>
    <row r="746" spans="1:8" s="185" customFormat="1" x14ac:dyDescent="0.35">
      <c r="A746" s="195" t="s">
        <v>1068</v>
      </c>
      <c r="B746" s="127">
        <v>44058</v>
      </c>
      <c r="C746" s="36">
        <v>403</v>
      </c>
      <c r="D746" s="36">
        <v>2358</v>
      </c>
      <c r="E746" s="37">
        <v>0</v>
      </c>
      <c r="F746" s="36">
        <v>237</v>
      </c>
      <c r="G746" s="36">
        <v>930</v>
      </c>
      <c r="H746" s="35">
        <v>0</v>
      </c>
    </row>
    <row r="747" spans="1:8" s="185" customFormat="1" x14ac:dyDescent="0.35">
      <c r="A747" s="195" t="s">
        <v>1070</v>
      </c>
      <c r="B747" s="127">
        <v>44058</v>
      </c>
      <c r="C747" s="36">
        <v>140</v>
      </c>
      <c r="D747" s="36">
        <v>1207</v>
      </c>
      <c r="E747" s="37">
        <v>0</v>
      </c>
      <c r="F747" s="36">
        <v>134</v>
      </c>
      <c r="G747" s="36">
        <v>611</v>
      </c>
      <c r="H747" s="35">
        <v>0</v>
      </c>
    </row>
    <row r="748" spans="1:8" s="185" customFormat="1" x14ac:dyDescent="0.35">
      <c r="A748" s="195" t="s">
        <v>1071</v>
      </c>
      <c r="B748" s="127">
        <v>44058</v>
      </c>
      <c r="C748" s="36">
        <v>113</v>
      </c>
      <c r="D748" s="36">
        <v>1147</v>
      </c>
      <c r="E748" s="37">
        <v>0</v>
      </c>
      <c r="F748" s="36">
        <v>108</v>
      </c>
      <c r="G748" s="36">
        <v>540</v>
      </c>
      <c r="H748" s="35">
        <v>0</v>
      </c>
    </row>
    <row r="749" spans="1:8" s="185" customFormat="1" x14ac:dyDescent="0.35">
      <c r="A749" s="195" t="s">
        <v>1072</v>
      </c>
      <c r="B749" s="127">
        <v>44058</v>
      </c>
      <c r="C749" s="36">
        <v>66</v>
      </c>
      <c r="D749" s="36">
        <v>733</v>
      </c>
      <c r="E749" s="37">
        <v>0</v>
      </c>
      <c r="F749" s="36">
        <v>98</v>
      </c>
      <c r="G749" s="36">
        <v>376</v>
      </c>
      <c r="H749" s="35">
        <v>0</v>
      </c>
    </row>
    <row r="750" spans="1:8" s="185" customFormat="1" x14ac:dyDescent="0.35">
      <c r="A750" s="195" t="s">
        <v>1073</v>
      </c>
      <c r="B750" s="127">
        <v>44058</v>
      </c>
      <c r="C750" s="36">
        <v>88</v>
      </c>
      <c r="D750" s="36">
        <v>855</v>
      </c>
      <c r="E750" s="37">
        <v>0</v>
      </c>
      <c r="F750" s="36">
        <v>198</v>
      </c>
      <c r="G750" s="36">
        <v>678</v>
      </c>
      <c r="H750" s="35">
        <v>0</v>
      </c>
    </row>
    <row r="751" spans="1:8" s="185" customFormat="1" x14ac:dyDescent="0.35">
      <c r="A751" s="195" t="s">
        <v>1074</v>
      </c>
      <c r="B751" s="127">
        <v>44058</v>
      </c>
      <c r="C751" s="36">
        <v>133</v>
      </c>
      <c r="D751" s="36">
        <v>751</v>
      </c>
      <c r="E751" s="37">
        <v>0</v>
      </c>
      <c r="F751" s="36">
        <v>133</v>
      </c>
      <c r="G751" s="36">
        <v>389</v>
      </c>
      <c r="H751" s="35">
        <v>0</v>
      </c>
    </row>
    <row r="752" spans="1:8" s="185" customFormat="1" x14ac:dyDescent="0.35">
      <c r="A752" s="195" t="s">
        <v>1068</v>
      </c>
      <c r="B752" s="127">
        <v>44059</v>
      </c>
      <c r="C752" s="36">
        <v>373</v>
      </c>
      <c r="D752" s="36">
        <v>2220</v>
      </c>
      <c r="E752" s="37">
        <v>0</v>
      </c>
      <c r="F752" s="36">
        <v>266</v>
      </c>
      <c r="G752" s="36">
        <v>1079</v>
      </c>
      <c r="H752" s="35">
        <v>0</v>
      </c>
    </row>
    <row r="753" spans="1:8" s="185" customFormat="1" x14ac:dyDescent="0.35">
      <c r="A753" s="195" t="s">
        <v>1070</v>
      </c>
      <c r="B753" s="127">
        <v>44059</v>
      </c>
      <c r="C753" s="36">
        <v>130</v>
      </c>
      <c r="D753" s="36">
        <v>1165</v>
      </c>
      <c r="E753" s="37">
        <v>0</v>
      </c>
      <c r="F753" s="36">
        <v>144</v>
      </c>
      <c r="G753" s="36">
        <v>654</v>
      </c>
      <c r="H753" s="35">
        <v>0</v>
      </c>
    </row>
    <row r="754" spans="1:8" s="185" customFormat="1" x14ac:dyDescent="0.35">
      <c r="A754" s="195" t="s">
        <v>1071</v>
      </c>
      <c r="B754" s="127">
        <v>44059</v>
      </c>
      <c r="C754" s="36">
        <v>116</v>
      </c>
      <c r="D754" s="36">
        <v>1118</v>
      </c>
      <c r="E754" s="37">
        <v>0</v>
      </c>
      <c r="F754" s="36">
        <v>105</v>
      </c>
      <c r="G754" s="36">
        <v>569</v>
      </c>
      <c r="H754" s="35">
        <v>0</v>
      </c>
    </row>
    <row r="755" spans="1:8" s="185" customFormat="1" x14ac:dyDescent="0.35">
      <c r="A755" s="195" t="s">
        <v>1072</v>
      </c>
      <c r="B755" s="127">
        <v>44059</v>
      </c>
      <c r="C755" s="36">
        <v>55</v>
      </c>
      <c r="D755" s="36">
        <v>735</v>
      </c>
      <c r="E755" s="37">
        <v>0</v>
      </c>
      <c r="F755" s="36">
        <v>109</v>
      </c>
      <c r="G755" s="36">
        <v>374</v>
      </c>
      <c r="H755" s="35">
        <v>0</v>
      </c>
    </row>
    <row r="756" spans="1:8" s="185" customFormat="1" x14ac:dyDescent="0.35">
      <c r="A756" s="195" t="s">
        <v>1073</v>
      </c>
      <c r="B756" s="127">
        <v>44059</v>
      </c>
      <c r="C756" s="36">
        <v>74</v>
      </c>
      <c r="D756" s="36">
        <v>838</v>
      </c>
      <c r="E756" s="37">
        <v>0</v>
      </c>
      <c r="F756" s="36">
        <v>212</v>
      </c>
      <c r="G756" s="36">
        <v>695</v>
      </c>
      <c r="H756" s="35">
        <v>0</v>
      </c>
    </row>
    <row r="757" spans="1:8" s="185" customFormat="1" x14ac:dyDescent="0.35">
      <c r="A757" s="195" t="s">
        <v>1074</v>
      </c>
      <c r="B757" s="127">
        <v>44059</v>
      </c>
      <c r="C757" s="36">
        <v>122</v>
      </c>
      <c r="D757" s="36">
        <v>731</v>
      </c>
      <c r="E757" s="37">
        <v>0</v>
      </c>
      <c r="F757" s="36">
        <v>144</v>
      </c>
      <c r="G757" s="36">
        <v>405</v>
      </c>
      <c r="H757" s="35">
        <v>0</v>
      </c>
    </row>
    <row r="758" spans="1:8" s="185" customFormat="1" x14ac:dyDescent="0.35">
      <c r="A758" s="195" t="s">
        <v>1068</v>
      </c>
      <c r="B758" s="127">
        <v>44060</v>
      </c>
      <c r="C758" s="36">
        <v>351</v>
      </c>
      <c r="D758" s="36">
        <v>2224</v>
      </c>
      <c r="E758" s="37">
        <v>0</v>
      </c>
      <c r="F758" s="36">
        <v>283</v>
      </c>
      <c r="G758" s="36">
        <v>1067</v>
      </c>
      <c r="H758" s="35">
        <v>0</v>
      </c>
    </row>
    <row r="759" spans="1:8" s="185" customFormat="1" x14ac:dyDescent="0.35">
      <c r="A759" s="195" t="s">
        <v>1070</v>
      </c>
      <c r="B759" s="127">
        <v>44060</v>
      </c>
      <c r="C759" s="36">
        <v>135</v>
      </c>
      <c r="D759" s="36">
        <v>1202</v>
      </c>
      <c r="E759" s="37">
        <v>0</v>
      </c>
      <c r="F759" s="36">
        <v>139</v>
      </c>
      <c r="G759" s="36">
        <v>621</v>
      </c>
      <c r="H759" s="35">
        <v>0</v>
      </c>
    </row>
    <row r="760" spans="1:8" s="185" customFormat="1" x14ac:dyDescent="0.35">
      <c r="A760" s="195" t="s">
        <v>1071</v>
      </c>
      <c r="B760" s="127">
        <v>44060</v>
      </c>
      <c r="C760" s="36">
        <v>108</v>
      </c>
      <c r="D760" s="36">
        <v>1129</v>
      </c>
      <c r="E760" s="37">
        <v>0</v>
      </c>
      <c r="F760" s="36">
        <v>113</v>
      </c>
      <c r="G760" s="36">
        <v>555</v>
      </c>
      <c r="H760" s="35">
        <v>0</v>
      </c>
    </row>
    <row r="761" spans="1:8" s="185" customFormat="1" x14ac:dyDescent="0.35">
      <c r="A761" s="195" t="s">
        <v>1072</v>
      </c>
      <c r="B761" s="127">
        <v>44060</v>
      </c>
      <c r="C761" s="36">
        <v>64</v>
      </c>
      <c r="D761" s="36">
        <v>736</v>
      </c>
      <c r="E761" s="37">
        <v>0</v>
      </c>
      <c r="F761" s="36">
        <v>100</v>
      </c>
      <c r="G761" s="36">
        <v>373</v>
      </c>
      <c r="H761" s="35">
        <v>0</v>
      </c>
    </row>
    <row r="762" spans="1:8" s="185" customFormat="1" x14ac:dyDescent="0.35">
      <c r="A762" s="195" t="s">
        <v>1073</v>
      </c>
      <c r="B762" s="127">
        <v>44060</v>
      </c>
      <c r="C762" s="36">
        <v>72</v>
      </c>
      <c r="D762" s="36">
        <v>842</v>
      </c>
      <c r="E762" s="37">
        <v>0</v>
      </c>
      <c r="F762" s="36">
        <v>214</v>
      </c>
      <c r="G762" s="36">
        <v>686</v>
      </c>
      <c r="H762" s="35">
        <v>0</v>
      </c>
    </row>
    <row r="763" spans="1:8" s="185" customFormat="1" x14ac:dyDescent="0.35">
      <c r="A763" s="195" t="s">
        <v>1074</v>
      </c>
      <c r="B763" s="127">
        <v>44060</v>
      </c>
      <c r="C763" s="36">
        <v>131</v>
      </c>
      <c r="D763" s="36">
        <v>745</v>
      </c>
      <c r="E763" s="37">
        <v>0</v>
      </c>
      <c r="F763" s="36">
        <v>135</v>
      </c>
      <c r="G763" s="36">
        <v>388</v>
      </c>
      <c r="H763" s="35">
        <v>0</v>
      </c>
    </row>
    <row r="764" spans="1:8" s="185" customFormat="1" x14ac:dyDescent="0.35">
      <c r="A764" s="195" t="s">
        <v>1068</v>
      </c>
      <c r="B764" s="127">
        <v>44061</v>
      </c>
      <c r="C764" s="36">
        <v>378</v>
      </c>
      <c r="D764" s="36">
        <v>2374</v>
      </c>
      <c r="E764" s="37">
        <v>0</v>
      </c>
      <c r="F764" s="36">
        <v>255</v>
      </c>
      <c r="G764" s="36">
        <v>916</v>
      </c>
      <c r="H764" s="35">
        <v>0</v>
      </c>
    </row>
    <row r="765" spans="1:8" s="185" customFormat="1" x14ac:dyDescent="0.35">
      <c r="A765" s="195" t="s">
        <v>1070</v>
      </c>
      <c r="B765" s="127">
        <v>44061</v>
      </c>
      <c r="C765" s="36">
        <v>149</v>
      </c>
      <c r="D765" s="36">
        <v>1258</v>
      </c>
      <c r="E765" s="37">
        <v>0</v>
      </c>
      <c r="F765" s="36">
        <v>125</v>
      </c>
      <c r="G765" s="36">
        <v>565</v>
      </c>
      <c r="H765" s="35">
        <v>0</v>
      </c>
    </row>
    <row r="766" spans="1:8" s="185" customFormat="1" x14ac:dyDescent="0.35">
      <c r="A766" s="195" t="s">
        <v>1071</v>
      </c>
      <c r="B766" s="127">
        <v>44061</v>
      </c>
      <c r="C766" s="36">
        <v>107</v>
      </c>
      <c r="D766" s="36">
        <v>1220</v>
      </c>
      <c r="E766" s="37">
        <v>0</v>
      </c>
      <c r="F766" s="36">
        <v>114</v>
      </c>
      <c r="G766" s="36">
        <v>464</v>
      </c>
      <c r="H766" s="35">
        <v>0</v>
      </c>
    </row>
    <row r="767" spans="1:8" s="185" customFormat="1" x14ac:dyDescent="0.35">
      <c r="A767" s="195" t="s">
        <v>1072</v>
      </c>
      <c r="B767" s="127">
        <v>44061</v>
      </c>
      <c r="C767" s="36">
        <v>58</v>
      </c>
      <c r="D767" s="36">
        <v>792</v>
      </c>
      <c r="E767" s="37">
        <v>0</v>
      </c>
      <c r="F767" s="36">
        <v>98</v>
      </c>
      <c r="G767" s="36">
        <v>328</v>
      </c>
      <c r="H767" s="35">
        <v>0</v>
      </c>
    </row>
    <row r="768" spans="1:8" s="185" customFormat="1" x14ac:dyDescent="0.35">
      <c r="A768" s="195" t="s">
        <v>1073</v>
      </c>
      <c r="B768" s="127">
        <v>44061</v>
      </c>
      <c r="C768" s="36">
        <v>72</v>
      </c>
      <c r="D768" s="36">
        <v>875</v>
      </c>
      <c r="E768" s="37">
        <v>0</v>
      </c>
      <c r="F768" s="36">
        <v>214</v>
      </c>
      <c r="G768" s="36">
        <v>651</v>
      </c>
      <c r="H768" s="35">
        <v>0</v>
      </c>
    </row>
    <row r="769" spans="1:8" s="185" customFormat="1" x14ac:dyDescent="0.35">
      <c r="A769" s="195" t="s">
        <v>1074</v>
      </c>
      <c r="B769" s="127">
        <v>44061</v>
      </c>
      <c r="C769" s="36">
        <v>126</v>
      </c>
      <c r="D769" s="36">
        <v>785</v>
      </c>
      <c r="E769" s="37">
        <v>0</v>
      </c>
      <c r="F769" s="36">
        <v>140</v>
      </c>
      <c r="G769" s="36">
        <v>348</v>
      </c>
      <c r="H769" s="35">
        <v>0</v>
      </c>
    </row>
    <row r="770" spans="1:8" s="185" customFormat="1" x14ac:dyDescent="0.35">
      <c r="A770" s="195" t="s">
        <v>1068</v>
      </c>
      <c r="B770" s="127">
        <v>44062</v>
      </c>
      <c r="C770" s="36">
        <v>395</v>
      </c>
      <c r="D770" s="36">
        <v>2431</v>
      </c>
      <c r="E770" s="37">
        <v>0</v>
      </c>
      <c r="F770" s="36">
        <v>244</v>
      </c>
      <c r="G770" s="36">
        <v>884</v>
      </c>
      <c r="H770" s="35">
        <v>0</v>
      </c>
    </row>
    <row r="771" spans="1:8" s="185" customFormat="1" x14ac:dyDescent="0.35">
      <c r="A771" s="195" t="s">
        <v>1070</v>
      </c>
      <c r="B771" s="127">
        <v>44062</v>
      </c>
      <c r="C771" s="36">
        <v>147</v>
      </c>
      <c r="D771" s="36">
        <v>1303</v>
      </c>
      <c r="E771" s="37">
        <v>0</v>
      </c>
      <c r="F771" s="36">
        <v>127</v>
      </c>
      <c r="G771" s="36">
        <v>520</v>
      </c>
      <c r="H771" s="35">
        <v>0</v>
      </c>
    </row>
    <row r="772" spans="1:8" s="185" customFormat="1" x14ac:dyDescent="0.35">
      <c r="A772" s="195" t="s">
        <v>1071</v>
      </c>
      <c r="B772" s="127">
        <v>44062</v>
      </c>
      <c r="C772" s="36">
        <v>112</v>
      </c>
      <c r="D772" s="36">
        <v>1259</v>
      </c>
      <c r="E772" s="37">
        <v>0</v>
      </c>
      <c r="F772" s="36">
        <v>109</v>
      </c>
      <c r="G772" s="36">
        <v>425</v>
      </c>
      <c r="H772" s="35">
        <v>0</v>
      </c>
    </row>
    <row r="773" spans="1:8" s="185" customFormat="1" x14ac:dyDescent="0.35">
      <c r="A773" s="195" t="s">
        <v>1072</v>
      </c>
      <c r="B773" s="127">
        <v>44062</v>
      </c>
      <c r="C773" s="36">
        <v>71</v>
      </c>
      <c r="D773" s="36">
        <v>798</v>
      </c>
      <c r="E773" s="37">
        <v>0</v>
      </c>
      <c r="F773" s="36">
        <v>85</v>
      </c>
      <c r="G773" s="36">
        <v>322</v>
      </c>
      <c r="H773" s="35">
        <v>0</v>
      </c>
    </row>
    <row r="774" spans="1:8" s="185" customFormat="1" x14ac:dyDescent="0.35">
      <c r="A774" s="195" t="s">
        <v>1073</v>
      </c>
      <c r="B774" s="127">
        <v>44062</v>
      </c>
      <c r="C774" s="36">
        <v>69</v>
      </c>
      <c r="D774" s="36">
        <v>889</v>
      </c>
      <c r="E774" s="37">
        <v>0</v>
      </c>
      <c r="F774" s="36">
        <v>217</v>
      </c>
      <c r="G774" s="36">
        <v>641</v>
      </c>
      <c r="H774" s="35">
        <v>0</v>
      </c>
    </row>
    <row r="775" spans="1:8" s="185" customFormat="1" x14ac:dyDescent="0.35">
      <c r="A775" s="195" t="s">
        <v>1074</v>
      </c>
      <c r="B775" s="127">
        <v>44062</v>
      </c>
      <c r="C775" s="36">
        <v>136</v>
      </c>
      <c r="D775" s="36">
        <v>821</v>
      </c>
      <c r="E775" s="37">
        <v>0</v>
      </c>
      <c r="F775" s="36">
        <v>130</v>
      </c>
      <c r="G775" s="36">
        <v>315</v>
      </c>
      <c r="H775" s="35">
        <v>0</v>
      </c>
    </row>
    <row r="776" spans="1:8" s="185" customFormat="1" x14ac:dyDescent="0.35">
      <c r="A776" s="195" t="s">
        <v>1068</v>
      </c>
      <c r="B776" s="127">
        <v>44063</v>
      </c>
      <c r="C776" s="36">
        <v>397</v>
      </c>
      <c r="D776" s="36">
        <v>2418</v>
      </c>
      <c r="E776" s="37">
        <v>0</v>
      </c>
      <c r="F776" s="36">
        <v>243</v>
      </c>
      <c r="G776" s="36">
        <v>890</v>
      </c>
      <c r="H776" s="35">
        <v>0</v>
      </c>
    </row>
    <row r="777" spans="1:8" s="185" customFormat="1" x14ac:dyDescent="0.35">
      <c r="A777" s="195" t="s">
        <v>1070</v>
      </c>
      <c r="B777" s="127">
        <v>44063</v>
      </c>
      <c r="C777" s="36">
        <v>146</v>
      </c>
      <c r="D777" s="36">
        <v>1248</v>
      </c>
      <c r="E777" s="37">
        <v>0</v>
      </c>
      <c r="F777" s="36">
        <v>114</v>
      </c>
      <c r="G777" s="36">
        <v>576</v>
      </c>
      <c r="H777" s="35">
        <v>0</v>
      </c>
    </row>
    <row r="778" spans="1:8" s="185" customFormat="1" x14ac:dyDescent="0.35">
      <c r="A778" s="195" t="s">
        <v>1071</v>
      </c>
      <c r="B778" s="127">
        <v>44063</v>
      </c>
      <c r="C778" s="36">
        <v>114</v>
      </c>
      <c r="D778" s="36">
        <v>1243</v>
      </c>
      <c r="E778" s="37">
        <v>0</v>
      </c>
      <c r="F778" s="36">
        <v>107</v>
      </c>
      <c r="G778" s="36">
        <v>445</v>
      </c>
      <c r="H778" s="35">
        <v>0</v>
      </c>
    </row>
    <row r="779" spans="1:8" s="185" customFormat="1" x14ac:dyDescent="0.35">
      <c r="A779" s="195" t="s">
        <v>1072</v>
      </c>
      <c r="B779" s="127">
        <v>44063</v>
      </c>
      <c r="C779" s="36">
        <v>70</v>
      </c>
      <c r="D779" s="36">
        <v>794</v>
      </c>
      <c r="E779" s="37">
        <v>0</v>
      </c>
      <c r="F779" s="36">
        <v>86</v>
      </c>
      <c r="G779" s="36">
        <v>326</v>
      </c>
      <c r="H779" s="35">
        <v>0</v>
      </c>
    </row>
    <row r="780" spans="1:8" s="185" customFormat="1" x14ac:dyDescent="0.35">
      <c r="A780" s="195" t="s">
        <v>1073</v>
      </c>
      <c r="B780" s="127">
        <v>44063</v>
      </c>
      <c r="C780" s="36">
        <v>75</v>
      </c>
      <c r="D780" s="36">
        <v>869</v>
      </c>
      <c r="E780" s="37">
        <v>0</v>
      </c>
      <c r="F780" s="36">
        <v>211</v>
      </c>
      <c r="G780" s="36">
        <v>661</v>
      </c>
      <c r="H780" s="35">
        <v>0</v>
      </c>
    </row>
    <row r="781" spans="1:8" s="185" customFormat="1" x14ac:dyDescent="0.35">
      <c r="A781" s="195" t="s">
        <v>1074</v>
      </c>
      <c r="B781" s="127">
        <v>44063</v>
      </c>
      <c r="C781" s="36">
        <v>131</v>
      </c>
      <c r="D781" s="36">
        <v>836</v>
      </c>
      <c r="E781" s="37">
        <v>0</v>
      </c>
      <c r="F781" s="36">
        <v>135</v>
      </c>
      <c r="G781" s="36">
        <v>300</v>
      </c>
      <c r="H781" s="35">
        <v>0</v>
      </c>
    </row>
    <row r="782" spans="1:8" s="185" customFormat="1" x14ac:dyDescent="0.35">
      <c r="A782" s="195" t="s">
        <v>1068</v>
      </c>
      <c r="B782" s="127">
        <v>44064</v>
      </c>
      <c r="C782" s="36">
        <v>389</v>
      </c>
      <c r="D782" s="36">
        <v>2352</v>
      </c>
      <c r="E782" s="37">
        <v>0</v>
      </c>
      <c r="F782" s="36">
        <v>251</v>
      </c>
      <c r="G782" s="36">
        <v>952</v>
      </c>
      <c r="H782" s="35">
        <v>0</v>
      </c>
    </row>
    <row r="783" spans="1:8" s="185" customFormat="1" x14ac:dyDescent="0.35">
      <c r="A783" s="195" t="s">
        <v>1070</v>
      </c>
      <c r="B783" s="127">
        <v>44064</v>
      </c>
      <c r="C783" s="36">
        <v>149</v>
      </c>
      <c r="D783" s="36">
        <v>1189</v>
      </c>
      <c r="E783" s="37">
        <v>0</v>
      </c>
      <c r="F783" s="36">
        <v>112</v>
      </c>
      <c r="G783" s="36">
        <v>635</v>
      </c>
      <c r="H783" s="35">
        <v>0</v>
      </c>
    </row>
    <row r="784" spans="1:8" s="185" customFormat="1" x14ac:dyDescent="0.35">
      <c r="A784" s="195" t="s">
        <v>1071</v>
      </c>
      <c r="B784" s="127">
        <v>44064</v>
      </c>
      <c r="C784" s="36">
        <v>103</v>
      </c>
      <c r="D784" s="36">
        <v>1183</v>
      </c>
      <c r="E784" s="37">
        <v>0</v>
      </c>
      <c r="F784" s="36">
        <v>118</v>
      </c>
      <c r="G784" s="36">
        <v>505</v>
      </c>
      <c r="H784" s="35">
        <v>0</v>
      </c>
    </row>
    <row r="785" spans="1:8" s="185" customFormat="1" x14ac:dyDescent="0.35">
      <c r="A785" s="195" t="s">
        <v>1072</v>
      </c>
      <c r="B785" s="127">
        <v>44064</v>
      </c>
      <c r="C785" s="36">
        <v>65</v>
      </c>
      <c r="D785" s="36">
        <v>782</v>
      </c>
      <c r="E785" s="37">
        <v>0</v>
      </c>
      <c r="F785" s="36">
        <v>91</v>
      </c>
      <c r="G785" s="36">
        <v>338</v>
      </c>
      <c r="H785" s="35">
        <v>0</v>
      </c>
    </row>
    <row r="786" spans="1:8" s="185" customFormat="1" x14ac:dyDescent="0.35">
      <c r="A786" s="195" t="s">
        <v>1073</v>
      </c>
      <c r="B786" s="127">
        <v>44064</v>
      </c>
      <c r="C786" s="36">
        <v>79</v>
      </c>
      <c r="D786" s="36">
        <v>848</v>
      </c>
      <c r="E786" s="37">
        <v>0</v>
      </c>
      <c r="F786" s="36">
        <v>207</v>
      </c>
      <c r="G786" s="36">
        <v>685</v>
      </c>
      <c r="H786" s="35">
        <v>0</v>
      </c>
    </row>
    <row r="787" spans="1:8" s="185" customFormat="1" x14ac:dyDescent="0.35">
      <c r="A787" s="195" t="s">
        <v>1074</v>
      </c>
      <c r="B787" s="127">
        <v>44064</v>
      </c>
      <c r="C787" s="36">
        <v>130</v>
      </c>
      <c r="D787" s="36">
        <v>835</v>
      </c>
      <c r="E787" s="37">
        <v>0</v>
      </c>
      <c r="F787" s="36">
        <v>143</v>
      </c>
      <c r="G787" s="36">
        <v>296</v>
      </c>
      <c r="H787" s="35">
        <v>0</v>
      </c>
    </row>
    <row r="788" spans="1:8" s="185" customFormat="1" x14ac:dyDescent="0.35">
      <c r="A788" s="195" t="s">
        <v>1068</v>
      </c>
      <c r="B788" s="127">
        <v>44065</v>
      </c>
      <c r="C788" s="36">
        <v>370</v>
      </c>
      <c r="D788" s="36">
        <v>2270</v>
      </c>
      <c r="E788" s="37">
        <v>0</v>
      </c>
      <c r="F788" s="36">
        <v>272</v>
      </c>
      <c r="G788" s="36">
        <v>1027</v>
      </c>
      <c r="H788" s="35">
        <v>0</v>
      </c>
    </row>
    <row r="789" spans="1:8" s="185" customFormat="1" x14ac:dyDescent="0.35">
      <c r="A789" s="195" t="s">
        <v>1070</v>
      </c>
      <c r="B789" s="127">
        <v>44065</v>
      </c>
      <c r="C789" s="36">
        <v>146</v>
      </c>
      <c r="D789" s="36">
        <v>1139</v>
      </c>
      <c r="E789" s="37">
        <v>0</v>
      </c>
      <c r="F789" s="36">
        <v>114</v>
      </c>
      <c r="G789" s="36">
        <v>685</v>
      </c>
      <c r="H789" s="35">
        <v>0</v>
      </c>
    </row>
    <row r="790" spans="1:8" s="185" customFormat="1" x14ac:dyDescent="0.35">
      <c r="A790" s="195" t="s">
        <v>1071</v>
      </c>
      <c r="B790" s="127">
        <v>44065</v>
      </c>
      <c r="C790" s="36">
        <v>110</v>
      </c>
      <c r="D790" s="36">
        <v>1171</v>
      </c>
      <c r="E790" s="37">
        <v>0</v>
      </c>
      <c r="F790" s="36">
        <v>111</v>
      </c>
      <c r="G790" s="36">
        <v>516</v>
      </c>
      <c r="H790" s="35">
        <v>0</v>
      </c>
    </row>
    <row r="791" spans="1:8" s="185" customFormat="1" x14ac:dyDescent="0.35">
      <c r="A791" s="195" t="s">
        <v>1072</v>
      </c>
      <c r="B791" s="127">
        <v>44065</v>
      </c>
      <c r="C791" s="36">
        <v>65</v>
      </c>
      <c r="D791" s="36">
        <v>741</v>
      </c>
      <c r="E791" s="37">
        <v>0</v>
      </c>
      <c r="F791" s="36">
        <v>91</v>
      </c>
      <c r="G791" s="36">
        <v>379</v>
      </c>
      <c r="H791" s="35">
        <v>0</v>
      </c>
    </row>
    <row r="792" spans="1:8" s="185" customFormat="1" x14ac:dyDescent="0.35">
      <c r="A792" s="195" t="s">
        <v>1073</v>
      </c>
      <c r="B792" s="127">
        <v>44065</v>
      </c>
      <c r="C792" s="36">
        <v>73</v>
      </c>
      <c r="D792" s="36">
        <v>873</v>
      </c>
      <c r="E792" s="37">
        <v>0</v>
      </c>
      <c r="F792" s="36">
        <v>213</v>
      </c>
      <c r="G792" s="36">
        <v>657</v>
      </c>
      <c r="H792" s="35">
        <v>0</v>
      </c>
    </row>
    <row r="793" spans="1:8" s="185" customFormat="1" x14ac:dyDescent="0.35">
      <c r="A793" s="195" t="s">
        <v>1074</v>
      </c>
      <c r="B793" s="127">
        <v>44065</v>
      </c>
      <c r="C793" s="36">
        <v>129</v>
      </c>
      <c r="D793" s="36">
        <v>800</v>
      </c>
      <c r="E793" s="37">
        <v>0</v>
      </c>
      <c r="F793" s="36">
        <v>144</v>
      </c>
      <c r="G793" s="36">
        <v>331</v>
      </c>
      <c r="H793" s="35">
        <v>0</v>
      </c>
    </row>
    <row r="794" spans="1:8" s="185" customFormat="1" x14ac:dyDescent="0.35">
      <c r="A794" s="195" t="s">
        <v>1068</v>
      </c>
      <c r="B794" s="127">
        <v>44066</v>
      </c>
      <c r="C794" s="36">
        <v>367</v>
      </c>
      <c r="D794" s="36">
        <v>2191</v>
      </c>
      <c r="E794" s="37">
        <v>0</v>
      </c>
      <c r="F794" s="36">
        <v>278</v>
      </c>
      <c r="G794" s="36">
        <v>1137</v>
      </c>
      <c r="H794" s="35">
        <v>0</v>
      </c>
    </row>
    <row r="795" spans="1:8" s="185" customFormat="1" x14ac:dyDescent="0.35">
      <c r="A795" s="195" t="s">
        <v>1070</v>
      </c>
      <c r="B795" s="127">
        <v>44066</v>
      </c>
      <c r="C795" s="36">
        <v>128</v>
      </c>
      <c r="D795" s="36">
        <v>1133</v>
      </c>
      <c r="E795" s="37">
        <v>0</v>
      </c>
      <c r="F795" s="36">
        <v>132</v>
      </c>
      <c r="G795" s="36">
        <v>691</v>
      </c>
      <c r="H795" s="35">
        <v>0</v>
      </c>
    </row>
    <row r="796" spans="1:8" s="185" customFormat="1" x14ac:dyDescent="0.35">
      <c r="A796" s="195" t="s">
        <v>1071</v>
      </c>
      <c r="B796" s="127">
        <v>44066</v>
      </c>
      <c r="C796" s="36">
        <v>105</v>
      </c>
      <c r="D796" s="36">
        <v>1160</v>
      </c>
      <c r="E796" s="37">
        <v>0</v>
      </c>
      <c r="F796" s="36">
        <v>116</v>
      </c>
      <c r="G796" s="36">
        <v>527</v>
      </c>
      <c r="H796" s="35">
        <v>0</v>
      </c>
    </row>
    <row r="797" spans="1:8" s="185" customFormat="1" x14ac:dyDescent="0.35">
      <c r="A797" s="195" t="s">
        <v>1072</v>
      </c>
      <c r="B797" s="127">
        <v>44066</v>
      </c>
      <c r="C797" s="36">
        <v>68</v>
      </c>
      <c r="D797" s="36">
        <v>748</v>
      </c>
      <c r="E797" s="37">
        <v>0</v>
      </c>
      <c r="F797" s="36">
        <v>88</v>
      </c>
      <c r="G797" s="36">
        <v>372</v>
      </c>
      <c r="H797" s="35">
        <v>0</v>
      </c>
    </row>
    <row r="798" spans="1:8" s="185" customFormat="1" x14ac:dyDescent="0.35">
      <c r="A798" s="195" t="s">
        <v>1073</v>
      </c>
      <c r="B798" s="127">
        <v>44066</v>
      </c>
      <c r="C798" s="36">
        <v>72</v>
      </c>
      <c r="D798" s="36">
        <v>839</v>
      </c>
      <c r="E798" s="37">
        <v>0</v>
      </c>
      <c r="F798" s="36">
        <v>214</v>
      </c>
      <c r="G798" s="36">
        <v>691</v>
      </c>
      <c r="H798" s="35">
        <v>0</v>
      </c>
    </row>
    <row r="799" spans="1:8" s="185" customFormat="1" x14ac:dyDescent="0.35">
      <c r="A799" s="195" t="s">
        <v>1074</v>
      </c>
      <c r="B799" s="127">
        <v>44066</v>
      </c>
      <c r="C799" s="36">
        <v>118</v>
      </c>
      <c r="D799" s="36">
        <v>784</v>
      </c>
      <c r="E799" s="37">
        <v>0</v>
      </c>
      <c r="F799" s="36">
        <v>155</v>
      </c>
      <c r="G799" s="36">
        <v>347</v>
      </c>
      <c r="H799" s="35">
        <v>0</v>
      </c>
    </row>
    <row r="800" spans="1:8" s="185" customFormat="1" x14ac:dyDescent="0.35">
      <c r="A800" s="195" t="s">
        <v>1068</v>
      </c>
      <c r="B800" s="127">
        <v>44067</v>
      </c>
      <c r="C800" s="36">
        <v>354</v>
      </c>
      <c r="D800" s="36">
        <v>2167</v>
      </c>
      <c r="E800" s="37">
        <v>0</v>
      </c>
      <c r="F800" s="36">
        <v>291</v>
      </c>
      <c r="G800" s="36">
        <v>1161</v>
      </c>
      <c r="H800" s="35">
        <v>0</v>
      </c>
    </row>
    <row r="801" spans="1:8" s="185" customFormat="1" x14ac:dyDescent="0.35">
      <c r="A801" s="195" t="s">
        <v>1070</v>
      </c>
      <c r="B801" s="127">
        <v>44067</v>
      </c>
      <c r="C801" s="36">
        <v>125</v>
      </c>
      <c r="D801" s="36">
        <v>1103</v>
      </c>
      <c r="E801" s="37">
        <v>0</v>
      </c>
      <c r="F801" s="36">
        <v>135</v>
      </c>
      <c r="G801" s="36">
        <v>721</v>
      </c>
      <c r="H801" s="35">
        <v>0</v>
      </c>
    </row>
    <row r="802" spans="1:8" s="185" customFormat="1" x14ac:dyDescent="0.35">
      <c r="A802" s="195" t="s">
        <v>1071</v>
      </c>
      <c r="B802" s="127">
        <v>44067</v>
      </c>
      <c r="C802" s="36">
        <v>104</v>
      </c>
      <c r="D802" s="36">
        <v>1189</v>
      </c>
      <c r="E802" s="37">
        <v>0</v>
      </c>
      <c r="F802" s="36">
        <v>117</v>
      </c>
      <c r="G802" s="36">
        <v>501</v>
      </c>
      <c r="H802" s="35">
        <v>0</v>
      </c>
    </row>
    <row r="803" spans="1:8" s="185" customFormat="1" x14ac:dyDescent="0.35">
      <c r="A803" s="195" t="s">
        <v>1072</v>
      </c>
      <c r="B803" s="127">
        <v>44067</v>
      </c>
      <c r="C803" s="36">
        <v>69</v>
      </c>
      <c r="D803" s="36">
        <v>782</v>
      </c>
      <c r="E803" s="37">
        <v>0</v>
      </c>
      <c r="F803" s="36">
        <v>87</v>
      </c>
      <c r="G803" s="36">
        <v>338</v>
      </c>
      <c r="H803" s="35">
        <v>0</v>
      </c>
    </row>
    <row r="804" spans="1:8" s="185" customFormat="1" x14ac:dyDescent="0.35">
      <c r="A804" s="195" t="s">
        <v>1073</v>
      </c>
      <c r="B804" s="127">
        <v>44067</v>
      </c>
      <c r="C804" s="36">
        <v>73</v>
      </c>
      <c r="D804" s="36">
        <v>852</v>
      </c>
      <c r="E804" s="37">
        <v>0</v>
      </c>
      <c r="F804" s="36">
        <v>213</v>
      </c>
      <c r="G804" s="36">
        <v>678</v>
      </c>
      <c r="H804" s="35">
        <v>0</v>
      </c>
    </row>
    <row r="805" spans="1:8" s="185" customFormat="1" x14ac:dyDescent="0.35">
      <c r="A805" s="195" t="s">
        <v>1074</v>
      </c>
      <c r="B805" s="127">
        <v>44067</v>
      </c>
      <c r="C805" s="36">
        <v>122</v>
      </c>
      <c r="D805" s="36">
        <v>804</v>
      </c>
      <c r="E805" s="37">
        <v>0</v>
      </c>
      <c r="F805" s="36">
        <v>149</v>
      </c>
      <c r="G805" s="36">
        <v>350</v>
      </c>
      <c r="H805" s="35">
        <v>0</v>
      </c>
    </row>
    <row r="806" spans="1:8" s="185" customFormat="1" x14ac:dyDescent="0.35">
      <c r="A806" s="195" t="s">
        <v>1068</v>
      </c>
      <c r="B806" s="127">
        <v>44068</v>
      </c>
      <c r="C806" s="36">
        <v>362</v>
      </c>
      <c r="D806" s="36">
        <v>2320</v>
      </c>
      <c r="E806" s="37">
        <v>0</v>
      </c>
      <c r="F806" s="36">
        <v>283</v>
      </c>
      <c r="G806" s="36">
        <v>1008</v>
      </c>
      <c r="H806" s="35">
        <v>0</v>
      </c>
    </row>
    <row r="807" spans="1:8" s="185" customFormat="1" x14ac:dyDescent="0.35">
      <c r="A807" s="195" t="s">
        <v>1070</v>
      </c>
      <c r="B807" s="127">
        <v>44068</v>
      </c>
      <c r="C807" s="36">
        <v>129</v>
      </c>
      <c r="D807" s="36">
        <v>1182</v>
      </c>
      <c r="E807" s="37">
        <v>0</v>
      </c>
      <c r="F807" s="36">
        <v>131</v>
      </c>
      <c r="G807" s="36">
        <v>642</v>
      </c>
      <c r="H807" s="35">
        <v>0</v>
      </c>
    </row>
    <row r="808" spans="1:8" s="185" customFormat="1" x14ac:dyDescent="0.35">
      <c r="A808" s="195" t="s">
        <v>1071</v>
      </c>
      <c r="B808" s="127">
        <v>44068</v>
      </c>
      <c r="C808" s="36">
        <v>112</v>
      </c>
      <c r="D808" s="36">
        <v>1231</v>
      </c>
      <c r="E808" s="37">
        <v>0</v>
      </c>
      <c r="F808" s="36">
        <v>109</v>
      </c>
      <c r="G808" s="36">
        <v>459</v>
      </c>
      <c r="H808" s="35">
        <v>0</v>
      </c>
    </row>
    <row r="809" spans="1:8" s="185" customFormat="1" x14ac:dyDescent="0.35">
      <c r="A809" s="195" t="s">
        <v>1072</v>
      </c>
      <c r="B809" s="127">
        <v>44068</v>
      </c>
      <c r="C809" s="36">
        <v>78</v>
      </c>
      <c r="D809" s="36">
        <v>832</v>
      </c>
      <c r="E809" s="37">
        <v>0</v>
      </c>
      <c r="F809" s="36">
        <v>78</v>
      </c>
      <c r="G809" s="36">
        <v>288</v>
      </c>
      <c r="H809" s="35">
        <v>0</v>
      </c>
    </row>
    <row r="810" spans="1:8" s="185" customFormat="1" x14ac:dyDescent="0.35">
      <c r="A810" s="195" t="s">
        <v>1073</v>
      </c>
      <c r="B810" s="127">
        <v>44068</v>
      </c>
      <c r="C810" s="36">
        <v>78</v>
      </c>
      <c r="D810" s="36">
        <v>845</v>
      </c>
      <c r="E810" s="37">
        <v>0</v>
      </c>
      <c r="F810" s="36">
        <v>208</v>
      </c>
      <c r="G810" s="36">
        <v>682</v>
      </c>
      <c r="H810" s="35">
        <v>0</v>
      </c>
    </row>
    <row r="811" spans="1:8" s="185" customFormat="1" x14ac:dyDescent="0.35">
      <c r="A811" s="195" t="s">
        <v>1074</v>
      </c>
      <c r="B811" s="127">
        <v>44068</v>
      </c>
      <c r="C811" s="36">
        <v>129</v>
      </c>
      <c r="D811" s="36">
        <v>892</v>
      </c>
      <c r="E811" s="37">
        <v>0</v>
      </c>
      <c r="F811" s="36">
        <v>144</v>
      </c>
      <c r="G811" s="36">
        <v>262</v>
      </c>
      <c r="H811" s="35">
        <v>0</v>
      </c>
    </row>
    <row r="812" spans="1:8" s="185" customFormat="1" x14ac:dyDescent="0.35">
      <c r="A812" s="195" t="s">
        <v>1068</v>
      </c>
      <c r="B812" s="127">
        <v>44069</v>
      </c>
      <c r="C812" s="36">
        <v>376</v>
      </c>
      <c r="D812" s="36">
        <v>2383</v>
      </c>
      <c r="E812" s="37">
        <v>0</v>
      </c>
      <c r="F812" s="36">
        <v>269</v>
      </c>
      <c r="G812" s="36">
        <v>945</v>
      </c>
      <c r="H812" s="35">
        <v>0</v>
      </c>
    </row>
    <row r="813" spans="1:8" s="185" customFormat="1" x14ac:dyDescent="0.35">
      <c r="A813" s="195" t="s">
        <v>1070</v>
      </c>
      <c r="B813" s="127">
        <v>44069</v>
      </c>
      <c r="C813" s="36">
        <v>137</v>
      </c>
      <c r="D813" s="36">
        <v>1208</v>
      </c>
      <c r="E813" s="37">
        <v>0</v>
      </c>
      <c r="F813" s="36">
        <v>123</v>
      </c>
      <c r="G813" s="36">
        <v>616</v>
      </c>
      <c r="H813" s="35">
        <v>0</v>
      </c>
    </row>
    <row r="814" spans="1:8" s="185" customFormat="1" x14ac:dyDescent="0.35">
      <c r="A814" s="195" t="s">
        <v>1071</v>
      </c>
      <c r="B814" s="127">
        <v>44069</v>
      </c>
      <c r="C814" s="36">
        <v>107</v>
      </c>
      <c r="D814" s="36">
        <v>1246</v>
      </c>
      <c r="E814" s="37">
        <v>0</v>
      </c>
      <c r="F814" s="36">
        <v>114</v>
      </c>
      <c r="G814" s="36">
        <v>444</v>
      </c>
      <c r="H814" s="35">
        <v>0</v>
      </c>
    </row>
    <row r="815" spans="1:8" s="185" customFormat="1" x14ac:dyDescent="0.35">
      <c r="A815" s="195" t="s">
        <v>1072</v>
      </c>
      <c r="B815" s="127">
        <v>44069</v>
      </c>
      <c r="C815" s="36">
        <v>76</v>
      </c>
      <c r="D815" s="36">
        <v>813</v>
      </c>
      <c r="E815" s="37">
        <v>0</v>
      </c>
      <c r="F815" s="36">
        <v>80</v>
      </c>
      <c r="G815" s="36">
        <v>307</v>
      </c>
      <c r="H815" s="35">
        <v>0</v>
      </c>
    </row>
    <row r="816" spans="1:8" s="185" customFormat="1" x14ac:dyDescent="0.35">
      <c r="A816" s="195" t="s">
        <v>1073</v>
      </c>
      <c r="B816" s="127">
        <v>44069</v>
      </c>
      <c r="C816" s="36">
        <v>85</v>
      </c>
      <c r="D816" s="36">
        <v>848</v>
      </c>
      <c r="E816" s="37">
        <v>0</v>
      </c>
      <c r="F816" s="36">
        <v>201</v>
      </c>
      <c r="G816" s="36">
        <v>679</v>
      </c>
      <c r="H816" s="35">
        <v>0</v>
      </c>
    </row>
    <row r="817" spans="1:8" s="185" customFormat="1" x14ac:dyDescent="0.35">
      <c r="A817" s="195" t="s">
        <v>1074</v>
      </c>
      <c r="B817" s="127">
        <v>44069</v>
      </c>
      <c r="C817" s="36">
        <v>139</v>
      </c>
      <c r="D817" s="36">
        <v>907</v>
      </c>
      <c r="E817" s="37">
        <v>0</v>
      </c>
      <c r="F817" s="36">
        <v>134</v>
      </c>
      <c r="G817" s="36">
        <v>251</v>
      </c>
      <c r="H817" s="35">
        <v>0</v>
      </c>
    </row>
    <row r="818" spans="1:8" s="185" customFormat="1" x14ac:dyDescent="0.35">
      <c r="A818" s="195" t="s">
        <v>1068</v>
      </c>
      <c r="B818" s="127">
        <v>44070</v>
      </c>
      <c r="C818" s="36">
        <v>376</v>
      </c>
      <c r="D818" s="36">
        <v>2407</v>
      </c>
      <c r="E818" s="37">
        <v>0</v>
      </c>
      <c r="F818" s="36">
        <v>269</v>
      </c>
      <c r="G818" s="36">
        <v>921</v>
      </c>
      <c r="H818" s="35">
        <v>0</v>
      </c>
    </row>
    <row r="819" spans="1:8" s="185" customFormat="1" x14ac:dyDescent="0.35">
      <c r="A819" s="195" t="s">
        <v>1070</v>
      </c>
      <c r="B819" s="127">
        <v>44070</v>
      </c>
      <c r="C819" s="36">
        <v>141</v>
      </c>
      <c r="D819" s="36">
        <v>1179</v>
      </c>
      <c r="E819" s="37">
        <v>0</v>
      </c>
      <c r="F819" s="36">
        <v>119</v>
      </c>
      <c r="G819" s="36">
        <v>645</v>
      </c>
      <c r="H819" s="35">
        <v>0</v>
      </c>
    </row>
    <row r="820" spans="1:8" s="185" customFormat="1" x14ac:dyDescent="0.35">
      <c r="A820" s="195" t="s">
        <v>1071</v>
      </c>
      <c r="B820" s="127">
        <v>44070</v>
      </c>
      <c r="C820" s="36">
        <v>106</v>
      </c>
      <c r="D820" s="36">
        <v>1274</v>
      </c>
      <c r="E820" s="37">
        <v>0</v>
      </c>
      <c r="F820" s="36">
        <v>115</v>
      </c>
      <c r="G820" s="36">
        <v>416</v>
      </c>
      <c r="H820" s="35">
        <v>0</v>
      </c>
    </row>
    <row r="821" spans="1:8" s="185" customFormat="1" x14ac:dyDescent="0.35">
      <c r="A821" s="195" t="s">
        <v>1072</v>
      </c>
      <c r="B821" s="127">
        <v>44070</v>
      </c>
      <c r="C821" s="36">
        <v>70</v>
      </c>
      <c r="D821" s="36">
        <v>777</v>
      </c>
      <c r="E821" s="37">
        <v>0</v>
      </c>
      <c r="F821" s="36">
        <v>86</v>
      </c>
      <c r="G821" s="36">
        <v>343</v>
      </c>
      <c r="H821" s="35">
        <v>0</v>
      </c>
    </row>
    <row r="822" spans="1:8" s="185" customFormat="1" x14ac:dyDescent="0.35">
      <c r="A822" s="195" t="s">
        <v>1073</v>
      </c>
      <c r="B822" s="127">
        <v>44070</v>
      </c>
      <c r="C822" s="36">
        <v>73</v>
      </c>
      <c r="D822" s="36">
        <v>842</v>
      </c>
      <c r="E822" s="37">
        <v>0</v>
      </c>
      <c r="F822" s="36">
        <v>213</v>
      </c>
      <c r="G822" s="36">
        <v>688</v>
      </c>
      <c r="H822" s="35">
        <v>0</v>
      </c>
    </row>
    <row r="823" spans="1:8" s="185" customFormat="1" x14ac:dyDescent="0.35">
      <c r="A823" s="195" t="s">
        <v>1074</v>
      </c>
      <c r="B823" s="127">
        <v>44070</v>
      </c>
      <c r="C823" s="36">
        <v>141</v>
      </c>
      <c r="D823" s="36">
        <v>881</v>
      </c>
      <c r="E823" s="37">
        <v>0</v>
      </c>
      <c r="F823" s="36">
        <v>132</v>
      </c>
      <c r="G823" s="36">
        <v>273</v>
      </c>
      <c r="H823" s="35">
        <v>0</v>
      </c>
    </row>
    <row r="824" spans="1:8" s="185" customFormat="1" x14ac:dyDescent="0.35">
      <c r="A824" s="195" t="s">
        <v>1068</v>
      </c>
      <c r="B824" s="127">
        <v>44071</v>
      </c>
      <c r="C824" s="36">
        <v>374</v>
      </c>
      <c r="D824" s="36">
        <v>2381</v>
      </c>
      <c r="E824" s="37">
        <v>0</v>
      </c>
      <c r="F824" s="36">
        <v>271</v>
      </c>
      <c r="G824" s="36">
        <v>947</v>
      </c>
      <c r="H824" s="35">
        <v>0</v>
      </c>
    </row>
    <row r="825" spans="1:8" s="185" customFormat="1" x14ac:dyDescent="0.35">
      <c r="A825" s="195" t="s">
        <v>1070</v>
      </c>
      <c r="B825" s="127">
        <v>44071</v>
      </c>
      <c r="C825" s="36">
        <v>140</v>
      </c>
      <c r="D825" s="36">
        <v>1176</v>
      </c>
      <c r="E825" s="37">
        <v>0</v>
      </c>
      <c r="F825" s="36">
        <v>120</v>
      </c>
      <c r="G825" s="36">
        <v>648</v>
      </c>
      <c r="H825" s="35">
        <v>0</v>
      </c>
    </row>
    <row r="826" spans="1:8" s="185" customFormat="1" x14ac:dyDescent="0.35">
      <c r="A826" s="195" t="s">
        <v>1071</v>
      </c>
      <c r="B826" s="127">
        <v>44071</v>
      </c>
      <c r="C826" s="36">
        <v>108</v>
      </c>
      <c r="D826" s="36">
        <v>1267</v>
      </c>
      <c r="E826" s="37">
        <v>0</v>
      </c>
      <c r="F826" s="36">
        <v>113</v>
      </c>
      <c r="G826" s="36">
        <v>423</v>
      </c>
      <c r="H826" s="35">
        <v>0</v>
      </c>
    </row>
    <row r="827" spans="1:8" s="185" customFormat="1" x14ac:dyDescent="0.35">
      <c r="A827" s="195" t="s">
        <v>1072</v>
      </c>
      <c r="B827" s="127">
        <v>44071</v>
      </c>
      <c r="C827" s="36">
        <v>78</v>
      </c>
      <c r="D827" s="36">
        <v>818</v>
      </c>
      <c r="E827" s="37">
        <v>0</v>
      </c>
      <c r="F827" s="36">
        <v>78</v>
      </c>
      <c r="G827" s="36">
        <v>276</v>
      </c>
      <c r="H827" s="35">
        <v>0</v>
      </c>
    </row>
    <row r="828" spans="1:8" s="185" customFormat="1" x14ac:dyDescent="0.35">
      <c r="A828" s="195" t="s">
        <v>1073</v>
      </c>
      <c r="B828" s="127">
        <v>44071</v>
      </c>
      <c r="C828" s="36">
        <v>77</v>
      </c>
      <c r="D828" s="36">
        <v>850</v>
      </c>
      <c r="E828" s="37">
        <v>0</v>
      </c>
      <c r="F828" s="36">
        <v>209</v>
      </c>
      <c r="G828" s="36">
        <v>678</v>
      </c>
      <c r="H828" s="35">
        <v>0</v>
      </c>
    </row>
    <row r="829" spans="1:8" s="185" customFormat="1" x14ac:dyDescent="0.35">
      <c r="A829" s="195" t="s">
        <v>1074</v>
      </c>
      <c r="B829" s="127">
        <v>44071</v>
      </c>
      <c r="C829" s="36">
        <v>134</v>
      </c>
      <c r="D829" s="36">
        <v>871</v>
      </c>
      <c r="E829" s="37">
        <v>0</v>
      </c>
      <c r="F829" s="36">
        <v>139</v>
      </c>
      <c r="G829" s="36">
        <v>287</v>
      </c>
      <c r="H829" s="35">
        <v>0</v>
      </c>
    </row>
    <row r="830" spans="1:8" s="185" customFormat="1" x14ac:dyDescent="0.35">
      <c r="A830" s="195" t="s">
        <v>1068</v>
      </c>
      <c r="B830" s="127">
        <v>44072</v>
      </c>
      <c r="C830" s="36">
        <v>383</v>
      </c>
      <c r="D830" s="36">
        <v>2315</v>
      </c>
      <c r="E830" s="37">
        <v>0</v>
      </c>
      <c r="F830" s="36">
        <v>262</v>
      </c>
      <c r="G830" s="36">
        <v>1013</v>
      </c>
      <c r="H830" s="35">
        <v>0</v>
      </c>
    </row>
    <row r="831" spans="1:8" s="185" customFormat="1" x14ac:dyDescent="0.35">
      <c r="A831" s="195" t="s">
        <v>1070</v>
      </c>
      <c r="B831" s="127">
        <v>44072</v>
      </c>
      <c r="C831" s="36">
        <v>132</v>
      </c>
      <c r="D831" s="36">
        <v>1100</v>
      </c>
      <c r="E831" s="37">
        <v>0</v>
      </c>
      <c r="F831" s="36">
        <v>126</v>
      </c>
      <c r="G831" s="36">
        <v>724</v>
      </c>
      <c r="H831" s="35">
        <v>0</v>
      </c>
    </row>
    <row r="832" spans="1:8" s="185" customFormat="1" x14ac:dyDescent="0.35">
      <c r="A832" s="195" t="s">
        <v>1071</v>
      </c>
      <c r="B832" s="127">
        <v>44072</v>
      </c>
      <c r="C832" s="36">
        <v>107</v>
      </c>
      <c r="D832" s="36">
        <v>1159</v>
      </c>
      <c r="E832" s="37">
        <v>0</v>
      </c>
      <c r="F832" s="36">
        <v>114</v>
      </c>
      <c r="G832" s="36">
        <v>531</v>
      </c>
      <c r="H832" s="35">
        <v>0</v>
      </c>
    </row>
    <row r="833" spans="1:8" s="185" customFormat="1" x14ac:dyDescent="0.35">
      <c r="A833" s="195" t="s">
        <v>1072</v>
      </c>
      <c r="B833" s="127">
        <v>44072</v>
      </c>
      <c r="C833" s="36">
        <v>74</v>
      </c>
      <c r="D833" s="36">
        <v>755</v>
      </c>
      <c r="E833" s="37">
        <v>0</v>
      </c>
      <c r="F833" s="36">
        <v>82</v>
      </c>
      <c r="G833" s="36">
        <v>339</v>
      </c>
      <c r="H833" s="35">
        <v>0</v>
      </c>
    </row>
    <row r="834" spans="1:8" s="185" customFormat="1" x14ac:dyDescent="0.35">
      <c r="A834" s="195" t="s">
        <v>1073</v>
      </c>
      <c r="B834" s="127">
        <v>44072</v>
      </c>
      <c r="C834" s="36">
        <v>71</v>
      </c>
      <c r="D834" s="36">
        <v>793</v>
      </c>
      <c r="E834" s="37">
        <v>0</v>
      </c>
      <c r="F834" s="36">
        <v>215</v>
      </c>
      <c r="G834" s="36">
        <v>737</v>
      </c>
      <c r="H834" s="35">
        <v>0</v>
      </c>
    </row>
    <row r="835" spans="1:8" s="185" customFormat="1" x14ac:dyDescent="0.35">
      <c r="A835" s="195" t="s">
        <v>1074</v>
      </c>
      <c r="B835" s="127">
        <v>44072</v>
      </c>
      <c r="C835" s="36">
        <v>141</v>
      </c>
      <c r="D835" s="36">
        <v>808</v>
      </c>
      <c r="E835" s="37">
        <v>0</v>
      </c>
      <c r="F835" s="36">
        <v>132</v>
      </c>
      <c r="G835" s="36">
        <v>350</v>
      </c>
      <c r="H835" s="35">
        <v>0</v>
      </c>
    </row>
    <row r="836" spans="1:8" s="185" customFormat="1" x14ac:dyDescent="0.35">
      <c r="A836" s="195" t="s">
        <v>1068</v>
      </c>
      <c r="B836" s="127">
        <v>44073</v>
      </c>
      <c r="C836" s="36">
        <v>376</v>
      </c>
      <c r="D836" s="36">
        <v>2237</v>
      </c>
      <c r="E836" s="37">
        <v>0</v>
      </c>
      <c r="F836" s="36">
        <v>269</v>
      </c>
      <c r="G836" s="36">
        <v>1091</v>
      </c>
      <c r="H836" s="35">
        <v>0</v>
      </c>
    </row>
    <row r="837" spans="1:8" s="185" customFormat="1" x14ac:dyDescent="0.35">
      <c r="A837" s="195" t="s">
        <v>1070</v>
      </c>
      <c r="B837" s="127">
        <v>44073</v>
      </c>
      <c r="C837" s="36">
        <v>125</v>
      </c>
      <c r="D837" s="36">
        <v>1060</v>
      </c>
      <c r="E837" s="37">
        <v>0</v>
      </c>
      <c r="F837" s="36">
        <v>135</v>
      </c>
      <c r="G837" s="36">
        <v>764</v>
      </c>
      <c r="H837" s="35">
        <v>0</v>
      </c>
    </row>
    <row r="838" spans="1:8" s="185" customFormat="1" x14ac:dyDescent="0.35">
      <c r="A838" s="195" t="s">
        <v>1071</v>
      </c>
      <c r="B838" s="127">
        <v>44073</v>
      </c>
      <c r="C838" s="36">
        <v>107</v>
      </c>
      <c r="D838" s="36">
        <v>1132</v>
      </c>
      <c r="E838" s="37">
        <v>0</v>
      </c>
      <c r="F838" s="36">
        <v>114</v>
      </c>
      <c r="G838" s="36">
        <v>558</v>
      </c>
      <c r="H838" s="35">
        <v>0</v>
      </c>
    </row>
    <row r="839" spans="1:8" s="185" customFormat="1" x14ac:dyDescent="0.35">
      <c r="A839" s="195" t="s">
        <v>1072</v>
      </c>
      <c r="B839" s="127">
        <v>44073</v>
      </c>
      <c r="C839" s="36">
        <v>75</v>
      </c>
      <c r="D839" s="36">
        <v>733</v>
      </c>
      <c r="E839" s="37">
        <v>0</v>
      </c>
      <c r="F839" s="36">
        <v>81</v>
      </c>
      <c r="G839" s="36">
        <v>361</v>
      </c>
      <c r="H839" s="35">
        <v>0</v>
      </c>
    </row>
    <row r="840" spans="1:8" s="185" customFormat="1" x14ac:dyDescent="0.35">
      <c r="A840" s="195" t="s">
        <v>1073</v>
      </c>
      <c r="B840" s="127">
        <v>44073</v>
      </c>
      <c r="C840" s="36">
        <v>68</v>
      </c>
      <c r="D840" s="36">
        <v>784</v>
      </c>
      <c r="E840" s="37">
        <v>0</v>
      </c>
      <c r="F840" s="36">
        <v>218</v>
      </c>
      <c r="G840" s="36">
        <v>743</v>
      </c>
      <c r="H840" s="35">
        <v>0</v>
      </c>
    </row>
    <row r="841" spans="1:8" s="185" customFormat="1" x14ac:dyDescent="0.35">
      <c r="A841" s="195" t="s">
        <v>1074</v>
      </c>
      <c r="B841" s="127">
        <v>44073</v>
      </c>
      <c r="C841" s="36">
        <v>131</v>
      </c>
      <c r="D841" s="36">
        <v>773</v>
      </c>
      <c r="E841" s="37">
        <v>0</v>
      </c>
      <c r="F841" s="36">
        <v>142</v>
      </c>
      <c r="G841" s="36">
        <v>385</v>
      </c>
      <c r="H841" s="35">
        <v>0</v>
      </c>
    </row>
    <row r="842" spans="1:8" s="185" customFormat="1" x14ac:dyDescent="0.35">
      <c r="A842" s="195" t="s">
        <v>1068</v>
      </c>
      <c r="B842" s="127">
        <v>44074</v>
      </c>
      <c r="C842" s="36">
        <v>367</v>
      </c>
      <c r="D842" s="36">
        <v>2209</v>
      </c>
      <c r="E842" s="37">
        <v>0</v>
      </c>
      <c r="F842" s="36">
        <v>278</v>
      </c>
      <c r="G842" s="36">
        <v>1119</v>
      </c>
      <c r="H842" s="35">
        <v>0</v>
      </c>
    </row>
    <row r="843" spans="1:8" s="185" customFormat="1" x14ac:dyDescent="0.35">
      <c r="A843" s="195" t="s">
        <v>1070</v>
      </c>
      <c r="B843" s="127">
        <v>44074</v>
      </c>
      <c r="C843" s="36">
        <v>129</v>
      </c>
      <c r="D843" s="36">
        <v>1088</v>
      </c>
      <c r="E843" s="37">
        <v>0</v>
      </c>
      <c r="F843" s="36">
        <v>131</v>
      </c>
      <c r="G843" s="36">
        <v>736</v>
      </c>
      <c r="H843" s="35">
        <v>0</v>
      </c>
    </row>
    <row r="844" spans="1:8" s="185" customFormat="1" x14ac:dyDescent="0.35">
      <c r="A844" s="195" t="s">
        <v>1071</v>
      </c>
      <c r="B844" s="127">
        <v>44074</v>
      </c>
      <c r="C844" s="36">
        <v>105</v>
      </c>
      <c r="D844" s="36">
        <v>1165</v>
      </c>
      <c r="E844" s="37">
        <v>0</v>
      </c>
      <c r="F844" s="36">
        <v>116</v>
      </c>
      <c r="G844" s="36">
        <v>525</v>
      </c>
      <c r="H844" s="35">
        <v>0</v>
      </c>
    </row>
    <row r="845" spans="1:8" s="185" customFormat="1" x14ac:dyDescent="0.35">
      <c r="A845" s="195" t="s">
        <v>1072</v>
      </c>
      <c r="B845" s="127">
        <v>44074</v>
      </c>
      <c r="C845" s="36">
        <v>75</v>
      </c>
      <c r="D845" s="36">
        <v>743</v>
      </c>
      <c r="E845" s="37">
        <v>0</v>
      </c>
      <c r="F845" s="36">
        <v>81</v>
      </c>
      <c r="G845" s="36">
        <v>377</v>
      </c>
      <c r="H845" s="35">
        <v>0</v>
      </c>
    </row>
    <row r="846" spans="1:8" s="185" customFormat="1" x14ac:dyDescent="0.35">
      <c r="A846" s="195" t="s">
        <v>1073</v>
      </c>
      <c r="B846" s="127">
        <v>44074</v>
      </c>
      <c r="C846" s="36">
        <v>76</v>
      </c>
      <c r="D846" s="36">
        <v>803</v>
      </c>
      <c r="E846" s="37">
        <v>0</v>
      </c>
      <c r="F846" s="36">
        <v>210</v>
      </c>
      <c r="G846" s="36">
        <v>724</v>
      </c>
      <c r="H846" s="35">
        <v>0</v>
      </c>
    </row>
    <row r="847" spans="1:8" s="185" customFormat="1" x14ac:dyDescent="0.35">
      <c r="A847" s="195" t="s">
        <v>1074</v>
      </c>
      <c r="B847" s="127">
        <v>44074</v>
      </c>
      <c r="C847" s="36">
        <v>136</v>
      </c>
      <c r="D847" s="36">
        <v>807</v>
      </c>
      <c r="E847" s="37">
        <v>0</v>
      </c>
      <c r="F847" s="36">
        <v>137</v>
      </c>
      <c r="G847" s="36">
        <v>349</v>
      </c>
      <c r="H847" s="35">
        <v>0</v>
      </c>
    </row>
    <row r="848" spans="1:8" s="185" customFormat="1" x14ac:dyDescent="0.35">
      <c r="A848" s="195" t="s">
        <v>1068</v>
      </c>
      <c r="B848" s="127">
        <v>44075</v>
      </c>
      <c r="C848" s="36">
        <v>388</v>
      </c>
      <c r="D848" s="36">
        <v>2348</v>
      </c>
      <c r="E848" s="37">
        <v>0</v>
      </c>
      <c r="F848" s="36">
        <v>257</v>
      </c>
      <c r="G848" s="36">
        <v>980</v>
      </c>
      <c r="H848" s="35">
        <v>0</v>
      </c>
    </row>
    <row r="849" spans="1:8" s="185" customFormat="1" x14ac:dyDescent="0.35">
      <c r="A849" s="195" t="s">
        <v>1070</v>
      </c>
      <c r="B849" s="127">
        <v>44075</v>
      </c>
      <c r="C849" s="36">
        <v>133</v>
      </c>
      <c r="D849" s="36">
        <v>1174</v>
      </c>
      <c r="E849" s="37">
        <v>0</v>
      </c>
      <c r="F849" s="36">
        <v>127</v>
      </c>
      <c r="G849" s="36">
        <v>650</v>
      </c>
      <c r="H849" s="35">
        <v>0</v>
      </c>
    </row>
    <row r="850" spans="1:8" s="185" customFormat="1" x14ac:dyDescent="0.35">
      <c r="A850" s="195" t="s">
        <v>1071</v>
      </c>
      <c r="B850" s="127">
        <v>44075</v>
      </c>
      <c r="C850" s="36">
        <v>101</v>
      </c>
      <c r="D850" s="36">
        <v>1217</v>
      </c>
      <c r="E850" s="37">
        <v>0</v>
      </c>
      <c r="F850" s="36">
        <v>120</v>
      </c>
      <c r="G850" s="36">
        <v>473</v>
      </c>
      <c r="H850" s="35">
        <v>0</v>
      </c>
    </row>
    <row r="851" spans="1:8" s="185" customFormat="1" x14ac:dyDescent="0.35">
      <c r="A851" s="195" t="s">
        <v>1072</v>
      </c>
      <c r="B851" s="127">
        <v>44075</v>
      </c>
      <c r="C851" s="36">
        <v>80</v>
      </c>
      <c r="D851" s="36">
        <v>820</v>
      </c>
      <c r="E851" s="37">
        <v>0</v>
      </c>
      <c r="F851" s="36">
        <v>76</v>
      </c>
      <c r="G851" s="36">
        <v>300</v>
      </c>
      <c r="H851" s="35">
        <v>0</v>
      </c>
    </row>
    <row r="852" spans="1:8" s="185" customFormat="1" x14ac:dyDescent="0.35">
      <c r="A852" s="195" t="s">
        <v>1073</v>
      </c>
      <c r="B852" s="127">
        <v>44075</v>
      </c>
      <c r="C852" s="36">
        <v>73</v>
      </c>
      <c r="D852" s="36">
        <v>859</v>
      </c>
      <c r="E852" s="37">
        <v>0</v>
      </c>
      <c r="F852" s="36">
        <v>213</v>
      </c>
      <c r="G852" s="36">
        <v>671</v>
      </c>
      <c r="H852" s="35">
        <v>0</v>
      </c>
    </row>
    <row r="853" spans="1:8" s="185" customFormat="1" x14ac:dyDescent="0.35">
      <c r="A853" s="195" t="s">
        <v>1074</v>
      </c>
      <c r="B853" s="127">
        <v>44075</v>
      </c>
      <c r="C853" s="36">
        <v>140</v>
      </c>
      <c r="D853" s="36">
        <v>886</v>
      </c>
      <c r="E853" s="37">
        <v>0</v>
      </c>
      <c r="F853" s="36">
        <v>133</v>
      </c>
      <c r="G853" s="36">
        <v>270</v>
      </c>
      <c r="H853" s="35">
        <v>0</v>
      </c>
    </row>
    <row r="854" spans="1:8" s="185" customFormat="1" x14ac:dyDescent="0.35">
      <c r="A854" s="195" t="s">
        <v>1068</v>
      </c>
      <c r="B854" s="127">
        <v>44076</v>
      </c>
      <c r="C854" s="36">
        <v>400</v>
      </c>
      <c r="D854" s="36">
        <v>2383</v>
      </c>
      <c r="E854" s="37">
        <v>0</v>
      </c>
      <c r="F854" s="36">
        <v>245</v>
      </c>
      <c r="G854" s="36">
        <v>945</v>
      </c>
      <c r="H854" s="35">
        <v>0</v>
      </c>
    </row>
    <row r="855" spans="1:8" s="185" customFormat="1" x14ac:dyDescent="0.35">
      <c r="A855" s="195" t="s">
        <v>1070</v>
      </c>
      <c r="B855" s="127">
        <v>44076</v>
      </c>
      <c r="C855" s="36">
        <v>125</v>
      </c>
      <c r="D855" s="36">
        <v>1172</v>
      </c>
      <c r="E855" s="37">
        <v>0</v>
      </c>
      <c r="F855" s="36">
        <v>135</v>
      </c>
      <c r="G855" s="36">
        <v>652</v>
      </c>
      <c r="H855" s="35">
        <v>0</v>
      </c>
    </row>
    <row r="856" spans="1:8" s="185" customFormat="1" x14ac:dyDescent="0.35">
      <c r="A856" s="195" t="s">
        <v>1071</v>
      </c>
      <c r="B856" s="127">
        <v>44076</v>
      </c>
      <c r="C856" s="36">
        <v>105</v>
      </c>
      <c r="D856" s="36">
        <v>1234</v>
      </c>
      <c r="E856" s="37">
        <v>0</v>
      </c>
      <c r="F856" s="36">
        <v>116</v>
      </c>
      <c r="G856" s="36">
        <v>456</v>
      </c>
      <c r="H856" s="35">
        <v>0</v>
      </c>
    </row>
    <row r="857" spans="1:8" s="185" customFormat="1" x14ac:dyDescent="0.35">
      <c r="A857" s="195" t="s">
        <v>1072</v>
      </c>
      <c r="B857" s="127">
        <v>44076</v>
      </c>
      <c r="C857" s="36">
        <v>82</v>
      </c>
      <c r="D857" s="36">
        <v>822</v>
      </c>
      <c r="E857" s="37">
        <v>0</v>
      </c>
      <c r="F857" s="36">
        <v>74</v>
      </c>
      <c r="G857" s="36">
        <v>298</v>
      </c>
      <c r="H857" s="35">
        <v>0</v>
      </c>
    </row>
    <row r="858" spans="1:8" s="185" customFormat="1" x14ac:dyDescent="0.35">
      <c r="A858" s="195" t="s">
        <v>1073</v>
      </c>
      <c r="B858" s="127">
        <v>44076</v>
      </c>
      <c r="C858" s="36">
        <v>69</v>
      </c>
      <c r="D858" s="36">
        <v>860</v>
      </c>
      <c r="E858" s="37">
        <v>0</v>
      </c>
      <c r="F858" s="36">
        <v>217</v>
      </c>
      <c r="G858" s="36">
        <v>672</v>
      </c>
      <c r="H858" s="35">
        <v>0</v>
      </c>
    </row>
    <row r="859" spans="1:8" s="185" customFormat="1" x14ac:dyDescent="0.35">
      <c r="A859" s="195" t="s">
        <v>1074</v>
      </c>
      <c r="B859" s="127">
        <v>44076</v>
      </c>
      <c r="C859" s="36">
        <v>140</v>
      </c>
      <c r="D859" s="36">
        <v>860</v>
      </c>
      <c r="E859" s="37">
        <v>0</v>
      </c>
      <c r="F859" s="36">
        <v>133</v>
      </c>
      <c r="G859" s="36">
        <v>298</v>
      </c>
      <c r="H859" s="35">
        <v>0</v>
      </c>
    </row>
    <row r="860" spans="1:8" s="185" customFormat="1" x14ac:dyDescent="0.35">
      <c r="A860" s="195" t="s">
        <v>1068</v>
      </c>
      <c r="B860" s="127">
        <v>44077</v>
      </c>
      <c r="C860" s="36">
        <v>402</v>
      </c>
      <c r="D860" s="36">
        <v>2404</v>
      </c>
      <c r="E860" s="37">
        <v>0</v>
      </c>
      <c r="F860" s="36">
        <v>243</v>
      </c>
      <c r="G860" s="36">
        <v>924</v>
      </c>
      <c r="H860" s="35">
        <v>0</v>
      </c>
    </row>
    <row r="861" spans="1:8" s="185" customFormat="1" x14ac:dyDescent="0.35">
      <c r="A861" s="195" t="s">
        <v>1070</v>
      </c>
      <c r="B861" s="127">
        <v>44077</v>
      </c>
      <c r="C861" s="36">
        <v>124</v>
      </c>
      <c r="D861" s="36">
        <v>1181</v>
      </c>
      <c r="E861" s="37">
        <v>0</v>
      </c>
      <c r="F861" s="36">
        <v>136</v>
      </c>
      <c r="G861" s="36">
        <v>639</v>
      </c>
      <c r="H861" s="35">
        <v>0</v>
      </c>
    </row>
    <row r="862" spans="1:8" s="185" customFormat="1" x14ac:dyDescent="0.35">
      <c r="A862" s="195" t="s">
        <v>1071</v>
      </c>
      <c r="B862" s="127">
        <v>44077</v>
      </c>
      <c r="C862" s="36">
        <v>115</v>
      </c>
      <c r="D862" s="36">
        <v>1250</v>
      </c>
      <c r="E862" s="37">
        <v>0</v>
      </c>
      <c r="F862" s="36">
        <v>106</v>
      </c>
      <c r="G862" s="36">
        <v>448</v>
      </c>
      <c r="H862" s="35">
        <v>0</v>
      </c>
    </row>
    <row r="863" spans="1:8" s="185" customFormat="1" x14ac:dyDescent="0.35">
      <c r="A863" s="195" t="s">
        <v>1072</v>
      </c>
      <c r="B863" s="127">
        <v>44077</v>
      </c>
      <c r="C863" s="36">
        <v>84</v>
      </c>
      <c r="D863" s="36">
        <v>812</v>
      </c>
      <c r="E863" s="37">
        <v>0</v>
      </c>
      <c r="F863" s="36">
        <v>72</v>
      </c>
      <c r="G863" s="36">
        <v>322</v>
      </c>
      <c r="H863" s="35">
        <v>0</v>
      </c>
    </row>
    <row r="864" spans="1:8" s="185" customFormat="1" x14ac:dyDescent="0.35">
      <c r="A864" s="195" t="s">
        <v>1073</v>
      </c>
      <c r="B864" s="127">
        <v>44077</v>
      </c>
      <c r="C864" s="36">
        <v>71</v>
      </c>
      <c r="D864" s="36">
        <v>819</v>
      </c>
      <c r="E864" s="37">
        <v>0</v>
      </c>
      <c r="F864" s="36">
        <v>215</v>
      </c>
      <c r="G864" s="36">
        <v>714</v>
      </c>
      <c r="H864" s="35">
        <v>0</v>
      </c>
    </row>
    <row r="865" spans="1:8" s="185" customFormat="1" x14ac:dyDescent="0.35">
      <c r="A865" s="195" t="s">
        <v>1074</v>
      </c>
      <c r="B865" s="127">
        <v>44077</v>
      </c>
      <c r="C865" s="36">
        <v>128</v>
      </c>
      <c r="D865" s="36">
        <v>885</v>
      </c>
      <c r="E865" s="37">
        <v>0</v>
      </c>
      <c r="F865" s="36">
        <v>145</v>
      </c>
      <c r="G865" s="36">
        <v>271</v>
      </c>
      <c r="H865" s="35">
        <v>0</v>
      </c>
    </row>
    <row r="866" spans="1:8" s="185" customFormat="1" x14ac:dyDescent="0.35">
      <c r="A866" s="195" t="s">
        <v>1068</v>
      </c>
      <c r="B866" s="127">
        <v>44078</v>
      </c>
      <c r="C866" s="36">
        <v>396</v>
      </c>
      <c r="D866" s="36">
        <v>2345</v>
      </c>
      <c r="E866" s="37">
        <v>0</v>
      </c>
      <c r="F866" s="36">
        <v>249</v>
      </c>
      <c r="G866" s="36">
        <v>983</v>
      </c>
      <c r="H866" s="35">
        <v>0</v>
      </c>
    </row>
    <row r="867" spans="1:8" s="185" customFormat="1" x14ac:dyDescent="0.35">
      <c r="A867" s="195" t="s">
        <v>1070</v>
      </c>
      <c r="B867" s="127">
        <v>44078</v>
      </c>
      <c r="C867" s="36">
        <v>126</v>
      </c>
      <c r="D867" s="36">
        <v>1146</v>
      </c>
      <c r="E867" s="37">
        <v>0</v>
      </c>
      <c r="F867" s="36">
        <v>134</v>
      </c>
      <c r="G867" s="36">
        <v>674</v>
      </c>
      <c r="H867" s="35">
        <v>0</v>
      </c>
    </row>
    <row r="868" spans="1:8" s="185" customFormat="1" x14ac:dyDescent="0.35">
      <c r="A868" s="195" t="s">
        <v>1071</v>
      </c>
      <c r="B868" s="127">
        <v>44078</v>
      </c>
      <c r="C868" s="36">
        <v>112</v>
      </c>
      <c r="D868" s="36">
        <v>1219</v>
      </c>
      <c r="E868" s="37">
        <v>0</v>
      </c>
      <c r="F868" s="36">
        <v>109</v>
      </c>
      <c r="G868" s="36">
        <v>476</v>
      </c>
      <c r="H868" s="35">
        <v>0</v>
      </c>
    </row>
    <row r="869" spans="1:8" s="185" customFormat="1" x14ac:dyDescent="0.35">
      <c r="A869" s="195" t="s">
        <v>1072</v>
      </c>
      <c r="B869" s="127">
        <v>44078</v>
      </c>
      <c r="C869" s="36">
        <v>82</v>
      </c>
      <c r="D869" s="36">
        <v>830</v>
      </c>
      <c r="E869" s="37">
        <v>0</v>
      </c>
      <c r="F869" s="36">
        <v>74</v>
      </c>
      <c r="G869" s="36">
        <v>305</v>
      </c>
      <c r="H869" s="35">
        <v>0</v>
      </c>
    </row>
    <row r="870" spans="1:8" s="185" customFormat="1" x14ac:dyDescent="0.35">
      <c r="A870" s="195" t="s">
        <v>1073</v>
      </c>
      <c r="B870" s="127">
        <v>44078</v>
      </c>
      <c r="C870" s="36">
        <v>73</v>
      </c>
      <c r="D870" s="36">
        <v>808</v>
      </c>
      <c r="E870" s="37">
        <v>0</v>
      </c>
      <c r="F870" s="36">
        <v>213</v>
      </c>
      <c r="G870" s="36">
        <v>719</v>
      </c>
      <c r="H870" s="35">
        <v>0</v>
      </c>
    </row>
    <row r="871" spans="1:8" s="185" customFormat="1" x14ac:dyDescent="0.35">
      <c r="A871" s="195" t="s">
        <v>1074</v>
      </c>
      <c r="B871" s="127">
        <v>44078</v>
      </c>
      <c r="C871" s="36">
        <v>129</v>
      </c>
      <c r="D871" s="36">
        <v>893</v>
      </c>
      <c r="E871" s="37">
        <v>0</v>
      </c>
      <c r="F871" s="36">
        <v>142</v>
      </c>
      <c r="G871" s="36">
        <v>265</v>
      </c>
      <c r="H871" s="35">
        <v>0</v>
      </c>
    </row>
    <row r="872" spans="1:8" s="185" customFormat="1" x14ac:dyDescent="0.35">
      <c r="A872" s="195" t="s">
        <v>1068</v>
      </c>
      <c r="B872" s="127">
        <v>44079</v>
      </c>
      <c r="C872" s="36">
        <v>386</v>
      </c>
      <c r="D872" s="36">
        <v>2322</v>
      </c>
      <c r="E872" s="37">
        <v>0</v>
      </c>
      <c r="F872" s="36">
        <v>259</v>
      </c>
      <c r="G872" s="36">
        <v>1006</v>
      </c>
      <c r="H872" s="35">
        <v>0</v>
      </c>
    </row>
    <row r="873" spans="1:8" s="185" customFormat="1" x14ac:dyDescent="0.35">
      <c r="A873" s="195" t="s">
        <v>1070</v>
      </c>
      <c r="B873" s="127">
        <v>44079</v>
      </c>
      <c r="C873" s="36">
        <v>125</v>
      </c>
      <c r="D873" s="36">
        <v>1119</v>
      </c>
      <c r="E873" s="37">
        <v>0</v>
      </c>
      <c r="F873" s="36">
        <v>135</v>
      </c>
      <c r="G873" s="36">
        <v>701</v>
      </c>
      <c r="H873" s="35">
        <v>0</v>
      </c>
    </row>
    <row r="874" spans="1:8" s="185" customFormat="1" x14ac:dyDescent="0.35">
      <c r="A874" s="195" t="s">
        <v>1071</v>
      </c>
      <c r="B874" s="127">
        <v>44079</v>
      </c>
      <c r="C874" s="36">
        <v>117</v>
      </c>
      <c r="D874" s="36">
        <v>1193</v>
      </c>
      <c r="E874" s="37">
        <v>0</v>
      </c>
      <c r="F874" s="36">
        <v>104</v>
      </c>
      <c r="G874" s="36">
        <v>499</v>
      </c>
      <c r="H874" s="35">
        <v>0</v>
      </c>
    </row>
    <row r="875" spans="1:8" s="185" customFormat="1" x14ac:dyDescent="0.35">
      <c r="A875" s="195" t="s">
        <v>1072</v>
      </c>
      <c r="B875" s="127">
        <v>44079</v>
      </c>
      <c r="C875" s="36">
        <v>73</v>
      </c>
      <c r="D875" s="36">
        <v>798</v>
      </c>
      <c r="E875" s="37">
        <v>0</v>
      </c>
      <c r="F875" s="36">
        <v>83</v>
      </c>
      <c r="G875" s="36">
        <v>336</v>
      </c>
      <c r="H875" s="35">
        <v>0</v>
      </c>
    </row>
    <row r="876" spans="1:8" s="185" customFormat="1" x14ac:dyDescent="0.35">
      <c r="A876" s="195" t="s">
        <v>1073</v>
      </c>
      <c r="B876" s="127">
        <v>44079</v>
      </c>
      <c r="C876" s="36">
        <v>67</v>
      </c>
      <c r="D876" s="36">
        <v>796</v>
      </c>
      <c r="E876" s="37">
        <v>0</v>
      </c>
      <c r="F876" s="36">
        <v>219</v>
      </c>
      <c r="G876" s="36">
        <v>731</v>
      </c>
      <c r="H876" s="35">
        <v>0</v>
      </c>
    </row>
    <row r="877" spans="1:8" s="185" customFormat="1" x14ac:dyDescent="0.35">
      <c r="A877" s="195" t="s">
        <v>1074</v>
      </c>
      <c r="B877" s="127">
        <v>44079</v>
      </c>
      <c r="C877" s="36">
        <v>124</v>
      </c>
      <c r="D877" s="36">
        <v>870</v>
      </c>
      <c r="E877" s="37">
        <v>0</v>
      </c>
      <c r="F877" s="36">
        <v>147</v>
      </c>
      <c r="G877" s="36">
        <v>288</v>
      </c>
      <c r="H877" s="35">
        <v>0</v>
      </c>
    </row>
    <row r="878" spans="1:8" s="185" customFormat="1" x14ac:dyDescent="0.35">
      <c r="A878" s="195" t="s">
        <v>1068</v>
      </c>
      <c r="B878" s="127">
        <v>44080</v>
      </c>
      <c r="C878" s="36">
        <v>387</v>
      </c>
      <c r="D878" s="36">
        <v>2182</v>
      </c>
      <c r="E878" s="37">
        <v>0</v>
      </c>
      <c r="F878" s="36">
        <v>258</v>
      </c>
      <c r="G878" s="36">
        <v>1146</v>
      </c>
      <c r="H878" s="35">
        <v>0</v>
      </c>
    </row>
    <row r="879" spans="1:8" s="185" customFormat="1" x14ac:dyDescent="0.35">
      <c r="A879" s="195" t="s">
        <v>1070</v>
      </c>
      <c r="B879" s="127">
        <v>44080</v>
      </c>
      <c r="C879" s="36">
        <v>121</v>
      </c>
      <c r="D879" s="36">
        <v>1096</v>
      </c>
      <c r="E879" s="37">
        <v>0</v>
      </c>
      <c r="F879" s="36">
        <v>139</v>
      </c>
      <c r="G879" s="36">
        <v>724</v>
      </c>
      <c r="H879" s="35">
        <v>0</v>
      </c>
    </row>
    <row r="880" spans="1:8" s="185" customFormat="1" x14ac:dyDescent="0.35">
      <c r="A880" s="195" t="s">
        <v>1071</v>
      </c>
      <c r="B880" s="127">
        <v>44080</v>
      </c>
      <c r="C880" s="36">
        <v>115</v>
      </c>
      <c r="D880" s="36">
        <v>1147</v>
      </c>
      <c r="E880" s="37">
        <v>0</v>
      </c>
      <c r="F880" s="36">
        <v>105</v>
      </c>
      <c r="G880" s="36">
        <v>545</v>
      </c>
      <c r="H880" s="35">
        <v>0</v>
      </c>
    </row>
    <row r="881" spans="1:8" s="185" customFormat="1" x14ac:dyDescent="0.35">
      <c r="A881" s="195" t="s">
        <v>1072</v>
      </c>
      <c r="B881" s="127">
        <v>44080</v>
      </c>
      <c r="C881" s="36">
        <v>70</v>
      </c>
      <c r="D881" s="36">
        <v>744</v>
      </c>
      <c r="E881" s="37">
        <v>0</v>
      </c>
      <c r="F881" s="36">
        <v>86</v>
      </c>
      <c r="G881" s="36">
        <v>390</v>
      </c>
      <c r="H881" s="35">
        <v>0</v>
      </c>
    </row>
    <row r="882" spans="1:8" s="185" customFormat="1" x14ac:dyDescent="0.35">
      <c r="A882" s="195" t="s">
        <v>1073</v>
      </c>
      <c r="B882" s="127">
        <v>44080</v>
      </c>
      <c r="C882" s="36">
        <v>62</v>
      </c>
      <c r="D882" s="36">
        <v>773</v>
      </c>
      <c r="E882" s="37">
        <v>0</v>
      </c>
      <c r="F882" s="36">
        <v>224</v>
      </c>
      <c r="G882" s="36">
        <v>757</v>
      </c>
      <c r="H882" s="35">
        <v>0</v>
      </c>
    </row>
    <row r="883" spans="1:8" s="185" customFormat="1" x14ac:dyDescent="0.35">
      <c r="A883" s="195" t="s">
        <v>1074</v>
      </c>
      <c r="B883" s="127">
        <v>44080</v>
      </c>
      <c r="C883" s="36">
        <v>115</v>
      </c>
      <c r="D883" s="36">
        <v>795</v>
      </c>
      <c r="E883" s="37">
        <v>0</v>
      </c>
      <c r="F883" s="36">
        <v>156</v>
      </c>
      <c r="G883" s="36">
        <v>363</v>
      </c>
      <c r="H883" s="35">
        <v>0</v>
      </c>
    </row>
    <row r="884" spans="1:8" s="185" customFormat="1" x14ac:dyDescent="0.35">
      <c r="A884" s="195" t="s">
        <v>1068</v>
      </c>
      <c r="B884" s="127">
        <v>44081</v>
      </c>
      <c r="C884" s="36">
        <v>371</v>
      </c>
      <c r="D884" s="36">
        <v>2181</v>
      </c>
      <c r="E884" s="37">
        <v>0</v>
      </c>
      <c r="F884" s="36">
        <v>274</v>
      </c>
      <c r="G884" s="36">
        <v>1147</v>
      </c>
      <c r="H884" s="35">
        <v>0</v>
      </c>
    </row>
    <row r="885" spans="1:8" s="185" customFormat="1" x14ac:dyDescent="0.35">
      <c r="A885" s="195" t="s">
        <v>1070</v>
      </c>
      <c r="B885" s="127">
        <v>44081</v>
      </c>
      <c r="C885" s="36">
        <v>123</v>
      </c>
      <c r="D885" s="36">
        <v>1097</v>
      </c>
      <c r="E885" s="37">
        <v>0</v>
      </c>
      <c r="F885" s="36">
        <v>137</v>
      </c>
      <c r="G885" s="36">
        <v>723</v>
      </c>
      <c r="H885" s="35">
        <v>0</v>
      </c>
    </row>
    <row r="886" spans="1:8" s="185" customFormat="1" x14ac:dyDescent="0.35">
      <c r="A886" s="195" t="s">
        <v>1071</v>
      </c>
      <c r="B886" s="127">
        <v>44081</v>
      </c>
      <c r="C886" s="36">
        <v>113</v>
      </c>
      <c r="D886" s="36">
        <v>1177</v>
      </c>
      <c r="E886" s="37">
        <v>0</v>
      </c>
      <c r="F886" s="36">
        <v>108</v>
      </c>
      <c r="G886" s="36">
        <v>512</v>
      </c>
      <c r="H886" s="35">
        <v>0</v>
      </c>
    </row>
    <row r="887" spans="1:8" s="185" customFormat="1" x14ac:dyDescent="0.35">
      <c r="A887" s="195" t="s">
        <v>1072</v>
      </c>
      <c r="B887" s="127">
        <v>44081</v>
      </c>
      <c r="C887" s="36">
        <v>77</v>
      </c>
      <c r="D887" s="36">
        <v>763</v>
      </c>
      <c r="E887" s="37">
        <v>0</v>
      </c>
      <c r="F887" s="36">
        <v>79</v>
      </c>
      <c r="G887" s="36">
        <v>371</v>
      </c>
      <c r="H887" s="35">
        <v>0</v>
      </c>
    </row>
    <row r="888" spans="1:8" s="185" customFormat="1" x14ac:dyDescent="0.35">
      <c r="A888" s="195" t="s">
        <v>1073</v>
      </c>
      <c r="B888" s="127">
        <v>44081</v>
      </c>
      <c r="C888" s="36">
        <v>62</v>
      </c>
      <c r="D888" s="36">
        <v>781</v>
      </c>
      <c r="E888" s="37">
        <v>0</v>
      </c>
      <c r="F888" s="36">
        <v>224</v>
      </c>
      <c r="G888" s="36">
        <v>744</v>
      </c>
      <c r="H888" s="35">
        <v>0</v>
      </c>
    </row>
    <row r="889" spans="1:8" s="185" customFormat="1" x14ac:dyDescent="0.35">
      <c r="A889" s="195" t="s">
        <v>1074</v>
      </c>
      <c r="B889" s="127">
        <v>44081</v>
      </c>
      <c r="C889" s="36">
        <v>124</v>
      </c>
      <c r="D889" s="36">
        <v>786</v>
      </c>
      <c r="E889" s="37">
        <v>0</v>
      </c>
      <c r="F889" s="36">
        <v>147</v>
      </c>
      <c r="G889" s="36">
        <v>372</v>
      </c>
      <c r="H889" s="35">
        <v>0</v>
      </c>
    </row>
    <row r="890" spans="1:8" s="185" customFormat="1" x14ac:dyDescent="0.35">
      <c r="A890" s="195" t="s">
        <v>1068</v>
      </c>
      <c r="B890" s="127">
        <v>44082</v>
      </c>
      <c r="C890" s="36">
        <v>377</v>
      </c>
      <c r="D890" s="36">
        <v>2273</v>
      </c>
      <c r="E890" s="37">
        <v>0</v>
      </c>
      <c r="F890" s="36">
        <v>268</v>
      </c>
      <c r="G890" s="36">
        <v>1099</v>
      </c>
      <c r="H890" s="35">
        <v>0</v>
      </c>
    </row>
    <row r="891" spans="1:8" s="185" customFormat="1" x14ac:dyDescent="0.35">
      <c r="A891" s="195" t="s">
        <v>1070</v>
      </c>
      <c r="B891" s="127">
        <v>44082</v>
      </c>
      <c r="C891" s="36">
        <v>123</v>
      </c>
      <c r="D891" s="36">
        <v>1139</v>
      </c>
      <c r="E891" s="37">
        <v>0</v>
      </c>
      <c r="F891" s="36">
        <v>137</v>
      </c>
      <c r="G891" s="36">
        <v>689</v>
      </c>
      <c r="H891" s="35">
        <v>0</v>
      </c>
    </row>
    <row r="892" spans="1:8" s="185" customFormat="1" x14ac:dyDescent="0.35">
      <c r="A892" s="195" t="s">
        <v>1071</v>
      </c>
      <c r="B892" s="127">
        <v>44082</v>
      </c>
      <c r="C892" s="36">
        <v>107</v>
      </c>
      <c r="D892" s="36">
        <v>1221</v>
      </c>
      <c r="E892" s="37">
        <v>0</v>
      </c>
      <c r="F892" s="36">
        <v>114</v>
      </c>
      <c r="G892" s="36">
        <v>486</v>
      </c>
      <c r="H892" s="35">
        <v>0</v>
      </c>
    </row>
    <row r="893" spans="1:8" s="185" customFormat="1" x14ac:dyDescent="0.35">
      <c r="A893" s="195" t="s">
        <v>1072</v>
      </c>
      <c r="B893" s="127">
        <v>44082</v>
      </c>
      <c r="C893" s="36">
        <v>79</v>
      </c>
      <c r="D893" s="36">
        <v>777</v>
      </c>
      <c r="E893" s="37">
        <v>0</v>
      </c>
      <c r="F893" s="36">
        <v>77</v>
      </c>
      <c r="G893" s="36">
        <v>357</v>
      </c>
      <c r="H893" s="35">
        <v>0</v>
      </c>
    </row>
    <row r="894" spans="1:8" s="185" customFormat="1" x14ac:dyDescent="0.35">
      <c r="A894" s="195" t="s">
        <v>1073</v>
      </c>
      <c r="B894" s="127">
        <v>44082</v>
      </c>
      <c r="C894" s="36">
        <v>65</v>
      </c>
      <c r="D894" s="36">
        <v>862</v>
      </c>
      <c r="E894" s="37">
        <v>0</v>
      </c>
      <c r="F894" s="36">
        <v>221</v>
      </c>
      <c r="G894" s="36">
        <v>725</v>
      </c>
      <c r="H894" s="35">
        <v>0</v>
      </c>
    </row>
    <row r="895" spans="1:8" s="185" customFormat="1" x14ac:dyDescent="0.35">
      <c r="A895" s="195" t="s">
        <v>1074</v>
      </c>
      <c r="B895" s="127">
        <v>44082</v>
      </c>
      <c r="C895" s="36">
        <v>126</v>
      </c>
      <c r="D895" s="36">
        <v>827</v>
      </c>
      <c r="E895" s="37">
        <v>0</v>
      </c>
      <c r="F895" s="36">
        <v>147</v>
      </c>
      <c r="G895" s="36">
        <v>325</v>
      </c>
      <c r="H895" s="35">
        <v>0</v>
      </c>
    </row>
    <row r="896" spans="1:8" s="185" customFormat="1" x14ac:dyDescent="0.35">
      <c r="A896" s="195" t="s">
        <v>1068</v>
      </c>
      <c r="B896" s="127">
        <v>44083</v>
      </c>
      <c r="C896" s="36">
        <v>391</v>
      </c>
      <c r="D896" s="36">
        <v>2394</v>
      </c>
      <c r="E896" s="37">
        <v>0</v>
      </c>
      <c r="F896" s="36">
        <v>254</v>
      </c>
      <c r="G896" s="36">
        <v>978</v>
      </c>
      <c r="H896" s="35">
        <v>0</v>
      </c>
    </row>
    <row r="897" spans="1:8" s="185" customFormat="1" x14ac:dyDescent="0.35">
      <c r="A897" s="195" t="s">
        <v>1070</v>
      </c>
      <c r="B897" s="127">
        <v>44083</v>
      </c>
      <c r="C897" s="36">
        <v>140</v>
      </c>
      <c r="D897" s="36">
        <v>1203</v>
      </c>
      <c r="E897" s="37">
        <v>0</v>
      </c>
      <c r="F897" s="36">
        <v>120</v>
      </c>
      <c r="G897" s="36">
        <v>625</v>
      </c>
      <c r="H897" s="35">
        <v>0</v>
      </c>
    </row>
    <row r="898" spans="1:8" s="185" customFormat="1" x14ac:dyDescent="0.35">
      <c r="A898" s="195" t="s">
        <v>1071</v>
      </c>
      <c r="B898" s="127">
        <v>44083</v>
      </c>
      <c r="C898" s="36">
        <v>115</v>
      </c>
      <c r="D898" s="36">
        <v>1279</v>
      </c>
      <c r="E898" s="37">
        <v>0</v>
      </c>
      <c r="F898" s="36">
        <v>106</v>
      </c>
      <c r="G898" s="36">
        <v>428</v>
      </c>
      <c r="H898" s="35">
        <v>0</v>
      </c>
    </row>
    <row r="899" spans="1:8" s="185" customFormat="1" x14ac:dyDescent="0.35">
      <c r="A899" s="195" t="s">
        <v>1072</v>
      </c>
      <c r="B899" s="127">
        <v>44083</v>
      </c>
      <c r="C899" s="36">
        <v>77</v>
      </c>
      <c r="D899" s="36">
        <v>815</v>
      </c>
      <c r="E899" s="37">
        <v>0</v>
      </c>
      <c r="F899" s="36">
        <v>79</v>
      </c>
      <c r="G899" s="36">
        <v>331</v>
      </c>
      <c r="H899" s="35">
        <v>0</v>
      </c>
    </row>
    <row r="900" spans="1:8" s="185" customFormat="1" x14ac:dyDescent="0.35">
      <c r="A900" s="195" t="s">
        <v>1073</v>
      </c>
      <c r="B900" s="127">
        <v>44083</v>
      </c>
      <c r="C900" s="36">
        <v>72</v>
      </c>
      <c r="D900" s="36">
        <v>932</v>
      </c>
      <c r="E900" s="37">
        <v>0</v>
      </c>
      <c r="F900" s="36">
        <v>214</v>
      </c>
      <c r="G900" s="36">
        <v>653</v>
      </c>
      <c r="H900" s="35">
        <v>0</v>
      </c>
    </row>
    <row r="901" spans="1:8" s="185" customFormat="1" x14ac:dyDescent="0.35">
      <c r="A901" s="195" t="s">
        <v>1074</v>
      </c>
      <c r="B901" s="127">
        <v>44083</v>
      </c>
      <c r="C901" s="36">
        <v>136</v>
      </c>
      <c r="D901" s="36">
        <v>885</v>
      </c>
      <c r="E901" s="37">
        <v>0</v>
      </c>
      <c r="F901" s="36">
        <v>137</v>
      </c>
      <c r="G901" s="36">
        <v>267</v>
      </c>
      <c r="H901" s="35">
        <v>0</v>
      </c>
    </row>
    <row r="902" spans="1:8" s="185" customFormat="1" x14ac:dyDescent="0.35">
      <c r="A902" s="195" t="s">
        <v>1068</v>
      </c>
      <c r="B902" s="127">
        <v>44084</v>
      </c>
      <c r="C902" s="36">
        <v>402</v>
      </c>
      <c r="D902" s="36">
        <v>2473</v>
      </c>
      <c r="E902" s="37">
        <v>0</v>
      </c>
      <c r="F902" s="36">
        <v>243</v>
      </c>
      <c r="G902" s="36">
        <v>899</v>
      </c>
      <c r="H902" s="35">
        <v>0</v>
      </c>
    </row>
    <row r="903" spans="1:8" s="185" customFormat="1" x14ac:dyDescent="0.35">
      <c r="A903" s="195" t="s">
        <v>1070</v>
      </c>
      <c r="B903" s="127">
        <v>44084</v>
      </c>
      <c r="C903" s="36">
        <v>128</v>
      </c>
      <c r="D903" s="36">
        <v>1217</v>
      </c>
      <c r="E903" s="37">
        <v>0</v>
      </c>
      <c r="F903" s="36">
        <v>132</v>
      </c>
      <c r="G903" s="36">
        <v>611</v>
      </c>
      <c r="H903" s="35">
        <v>0</v>
      </c>
    </row>
    <row r="904" spans="1:8" s="185" customFormat="1" x14ac:dyDescent="0.35">
      <c r="A904" s="195" t="s">
        <v>1071</v>
      </c>
      <c r="B904" s="127">
        <v>44084</v>
      </c>
      <c r="C904" s="36">
        <v>119</v>
      </c>
      <c r="D904" s="36">
        <v>1327</v>
      </c>
      <c r="E904" s="37">
        <v>0</v>
      </c>
      <c r="F904" s="36">
        <v>102</v>
      </c>
      <c r="G904" s="36">
        <v>380</v>
      </c>
      <c r="H904" s="35">
        <v>0</v>
      </c>
    </row>
    <row r="905" spans="1:8" s="185" customFormat="1" x14ac:dyDescent="0.35">
      <c r="A905" s="195" t="s">
        <v>1072</v>
      </c>
      <c r="B905" s="127">
        <v>44084</v>
      </c>
      <c r="C905" s="36">
        <v>77</v>
      </c>
      <c r="D905" s="36">
        <v>836</v>
      </c>
      <c r="E905" s="37">
        <v>0</v>
      </c>
      <c r="F905" s="36">
        <v>79</v>
      </c>
      <c r="G905" s="36">
        <v>310</v>
      </c>
      <c r="H905" s="35">
        <v>0</v>
      </c>
    </row>
    <row r="906" spans="1:8" s="185" customFormat="1" x14ac:dyDescent="0.35">
      <c r="A906" s="195" t="s">
        <v>1073</v>
      </c>
      <c r="B906" s="127">
        <v>44084</v>
      </c>
      <c r="C906" s="36">
        <v>83</v>
      </c>
      <c r="D906" s="36">
        <v>941</v>
      </c>
      <c r="E906" s="37">
        <v>0</v>
      </c>
      <c r="F906" s="36">
        <v>203</v>
      </c>
      <c r="G906" s="36">
        <v>645</v>
      </c>
      <c r="H906" s="35">
        <v>0</v>
      </c>
    </row>
    <row r="907" spans="1:8" s="185" customFormat="1" x14ac:dyDescent="0.35">
      <c r="A907" s="195" t="s">
        <v>1074</v>
      </c>
      <c r="B907" s="127">
        <v>44084</v>
      </c>
      <c r="C907" s="36">
        <v>135</v>
      </c>
      <c r="D907" s="36">
        <v>895</v>
      </c>
      <c r="E907" s="37">
        <v>0</v>
      </c>
      <c r="F907" s="36">
        <v>138</v>
      </c>
      <c r="G907" s="36">
        <v>261</v>
      </c>
      <c r="H907" s="35">
        <v>0</v>
      </c>
    </row>
    <row r="908" spans="1:8" s="185" customFormat="1" x14ac:dyDescent="0.35">
      <c r="A908" s="195" t="s">
        <v>1068</v>
      </c>
      <c r="B908" s="127">
        <v>44085</v>
      </c>
      <c r="C908" s="36">
        <v>399</v>
      </c>
      <c r="D908" s="36">
        <v>2456</v>
      </c>
      <c r="E908" s="37">
        <v>0</v>
      </c>
      <c r="F908" s="36">
        <v>246</v>
      </c>
      <c r="G908" s="36">
        <v>916</v>
      </c>
      <c r="H908" s="35">
        <v>0</v>
      </c>
    </row>
    <row r="909" spans="1:8" s="185" customFormat="1" x14ac:dyDescent="0.35">
      <c r="A909" s="195" t="s">
        <v>1070</v>
      </c>
      <c r="B909" s="127">
        <v>44085</v>
      </c>
      <c r="C909" s="36">
        <v>140</v>
      </c>
      <c r="D909" s="36">
        <v>1247</v>
      </c>
      <c r="E909" s="37">
        <v>0</v>
      </c>
      <c r="F909" s="36">
        <v>120</v>
      </c>
      <c r="G909" s="36">
        <v>581</v>
      </c>
      <c r="H909" s="35">
        <v>0</v>
      </c>
    </row>
    <row r="910" spans="1:8" s="185" customFormat="1" x14ac:dyDescent="0.35">
      <c r="A910" s="195" t="s">
        <v>1071</v>
      </c>
      <c r="B910" s="127">
        <v>44085</v>
      </c>
      <c r="C910" s="36">
        <v>126</v>
      </c>
      <c r="D910" s="36">
        <v>1281</v>
      </c>
      <c r="E910" s="37">
        <v>0</v>
      </c>
      <c r="F910" s="36">
        <v>95</v>
      </c>
      <c r="G910" s="36">
        <v>428</v>
      </c>
      <c r="H910" s="35">
        <v>0</v>
      </c>
    </row>
    <row r="911" spans="1:8" s="185" customFormat="1" x14ac:dyDescent="0.35">
      <c r="A911" s="195" t="s">
        <v>1072</v>
      </c>
      <c r="B911" s="127">
        <v>44085</v>
      </c>
      <c r="C911" s="36">
        <v>78</v>
      </c>
      <c r="D911" s="36">
        <v>814</v>
      </c>
      <c r="E911" s="37">
        <v>0</v>
      </c>
      <c r="F911" s="36">
        <v>78</v>
      </c>
      <c r="G911" s="36">
        <v>332</v>
      </c>
      <c r="H911" s="35">
        <v>0</v>
      </c>
    </row>
    <row r="912" spans="1:8" s="185" customFormat="1" x14ac:dyDescent="0.35">
      <c r="A912" s="195" t="s">
        <v>1073</v>
      </c>
      <c r="B912" s="127">
        <v>44085</v>
      </c>
      <c r="C912" s="36">
        <v>84</v>
      </c>
      <c r="D912" s="36">
        <v>943</v>
      </c>
      <c r="E912" s="37">
        <v>0</v>
      </c>
      <c r="F912" s="36">
        <v>202</v>
      </c>
      <c r="G912" s="36">
        <v>642</v>
      </c>
      <c r="H912" s="35">
        <v>0</v>
      </c>
    </row>
    <row r="913" spans="1:8" s="185" customFormat="1" x14ac:dyDescent="0.35">
      <c r="A913" s="195" t="s">
        <v>1074</v>
      </c>
      <c r="B913" s="127">
        <v>44085</v>
      </c>
      <c r="C913" s="36">
        <v>138</v>
      </c>
      <c r="D913" s="36">
        <v>863</v>
      </c>
      <c r="E913" s="37">
        <v>0</v>
      </c>
      <c r="F913" s="36">
        <v>135</v>
      </c>
      <c r="G913" s="36">
        <v>293</v>
      </c>
      <c r="H913" s="35">
        <v>0</v>
      </c>
    </row>
    <row r="914" spans="1:8" s="185" customFormat="1" x14ac:dyDescent="0.35">
      <c r="A914" s="195" t="s">
        <v>1068</v>
      </c>
      <c r="B914" s="127">
        <v>44086</v>
      </c>
      <c r="C914" s="36">
        <v>391</v>
      </c>
      <c r="D914" s="36">
        <v>2395</v>
      </c>
      <c r="E914" s="37">
        <v>0</v>
      </c>
      <c r="F914" s="36">
        <v>254</v>
      </c>
      <c r="G914" s="36">
        <v>977</v>
      </c>
      <c r="H914" s="35">
        <v>0</v>
      </c>
    </row>
    <row r="915" spans="1:8" s="185" customFormat="1" x14ac:dyDescent="0.35">
      <c r="A915" s="195" t="s">
        <v>1070</v>
      </c>
      <c r="B915" s="127">
        <v>44086</v>
      </c>
      <c r="C915" s="36">
        <v>131</v>
      </c>
      <c r="D915" s="36">
        <v>1177</v>
      </c>
      <c r="E915" s="37">
        <v>0</v>
      </c>
      <c r="F915" s="36">
        <v>129</v>
      </c>
      <c r="G915" s="36">
        <v>651</v>
      </c>
      <c r="H915" s="35">
        <v>0</v>
      </c>
    </row>
    <row r="916" spans="1:8" s="185" customFormat="1" x14ac:dyDescent="0.35">
      <c r="A916" s="195" t="s">
        <v>1071</v>
      </c>
      <c r="B916" s="127">
        <v>44086</v>
      </c>
      <c r="C916" s="36">
        <v>110</v>
      </c>
      <c r="D916" s="36">
        <v>1196</v>
      </c>
      <c r="E916" s="37">
        <v>0</v>
      </c>
      <c r="F916" s="36">
        <v>111</v>
      </c>
      <c r="G916" s="36">
        <v>513</v>
      </c>
      <c r="H916" s="35">
        <v>0</v>
      </c>
    </row>
    <row r="917" spans="1:8" s="185" customFormat="1" x14ac:dyDescent="0.35">
      <c r="A917" s="195" t="s">
        <v>1072</v>
      </c>
      <c r="B917" s="127">
        <v>44086</v>
      </c>
      <c r="C917" s="36">
        <v>75</v>
      </c>
      <c r="D917" s="36">
        <v>794</v>
      </c>
      <c r="E917" s="37">
        <v>0</v>
      </c>
      <c r="F917" s="36">
        <v>81</v>
      </c>
      <c r="G917" s="36">
        <v>352</v>
      </c>
      <c r="H917" s="35">
        <v>0</v>
      </c>
    </row>
    <row r="918" spans="1:8" s="185" customFormat="1" x14ac:dyDescent="0.35">
      <c r="A918" s="195" t="s">
        <v>1073</v>
      </c>
      <c r="B918" s="127">
        <v>44086</v>
      </c>
      <c r="C918" s="36">
        <v>72</v>
      </c>
      <c r="D918" s="36">
        <v>892</v>
      </c>
      <c r="E918" s="37">
        <v>0</v>
      </c>
      <c r="F918" s="36">
        <v>214</v>
      </c>
      <c r="G918" s="36">
        <v>699</v>
      </c>
      <c r="H918" s="35">
        <v>0</v>
      </c>
    </row>
    <row r="919" spans="1:8" s="185" customFormat="1" x14ac:dyDescent="0.35">
      <c r="A919" s="195" t="s">
        <v>1074</v>
      </c>
      <c r="B919" s="127">
        <v>44086</v>
      </c>
      <c r="C919" s="36">
        <v>143</v>
      </c>
      <c r="D919" s="36">
        <v>819</v>
      </c>
      <c r="E919" s="37">
        <v>0</v>
      </c>
      <c r="F919" s="36">
        <v>130</v>
      </c>
      <c r="G919" s="36">
        <v>337</v>
      </c>
      <c r="H919" s="35">
        <v>0</v>
      </c>
    </row>
    <row r="920" spans="1:8" s="185" customFormat="1" x14ac:dyDescent="0.35">
      <c r="A920" s="195" t="s">
        <v>1068</v>
      </c>
      <c r="B920" s="127">
        <v>44087</v>
      </c>
      <c r="C920" s="36">
        <v>360</v>
      </c>
      <c r="D920" s="36">
        <v>2249</v>
      </c>
      <c r="E920" s="37">
        <v>0</v>
      </c>
      <c r="F920" s="36">
        <v>285</v>
      </c>
      <c r="G920" s="36">
        <v>1123</v>
      </c>
      <c r="H920" s="35">
        <v>0</v>
      </c>
    </row>
    <row r="921" spans="1:8" s="185" customFormat="1" x14ac:dyDescent="0.35">
      <c r="A921" s="195" t="s">
        <v>1070</v>
      </c>
      <c r="B921" s="127">
        <v>44087</v>
      </c>
      <c r="C921" s="36">
        <v>124</v>
      </c>
      <c r="D921" s="36">
        <v>1133</v>
      </c>
      <c r="E921" s="37">
        <v>0</v>
      </c>
      <c r="F921" s="36">
        <v>136</v>
      </c>
      <c r="G921" s="36">
        <v>695</v>
      </c>
      <c r="H921" s="35">
        <v>0</v>
      </c>
    </row>
    <row r="922" spans="1:8" s="185" customFormat="1" x14ac:dyDescent="0.35">
      <c r="A922" s="195" t="s">
        <v>1071</v>
      </c>
      <c r="B922" s="127">
        <v>44087</v>
      </c>
      <c r="C922" s="36">
        <v>109</v>
      </c>
      <c r="D922" s="36">
        <v>1137</v>
      </c>
      <c r="E922" s="37">
        <v>0</v>
      </c>
      <c r="F922" s="36">
        <v>112</v>
      </c>
      <c r="G922" s="36">
        <v>572</v>
      </c>
      <c r="H922" s="35">
        <v>0</v>
      </c>
    </row>
    <row r="923" spans="1:8" s="185" customFormat="1" x14ac:dyDescent="0.35">
      <c r="A923" s="195" t="s">
        <v>1072</v>
      </c>
      <c r="B923" s="127">
        <v>44087</v>
      </c>
      <c r="C923" s="36">
        <v>74</v>
      </c>
      <c r="D923" s="36">
        <v>780</v>
      </c>
      <c r="E923" s="37">
        <v>0</v>
      </c>
      <c r="F923" s="36">
        <v>82</v>
      </c>
      <c r="G923" s="36">
        <v>366</v>
      </c>
      <c r="H923" s="35">
        <v>0</v>
      </c>
    </row>
    <row r="924" spans="1:8" s="185" customFormat="1" x14ac:dyDescent="0.35">
      <c r="A924" s="195" t="s">
        <v>1073</v>
      </c>
      <c r="B924" s="127">
        <v>44087</v>
      </c>
      <c r="C924" s="36">
        <v>65</v>
      </c>
      <c r="D924" s="36">
        <v>831</v>
      </c>
      <c r="E924" s="37">
        <v>0</v>
      </c>
      <c r="F924" s="36">
        <v>221</v>
      </c>
      <c r="G924" s="36">
        <v>754</v>
      </c>
      <c r="H924" s="35">
        <v>0</v>
      </c>
    </row>
    <row r="925" spans="1:8" s="185" customFormat="1" x14ac:dyDescent="0.35">
      <c r="A925" s="195" t="s">
        <v>1074</v>
      </c>
      <c r="B925" s="127">
        <v>44087</v>
      </c>
      <c r="C925" s="36">
        <v>134</v>
      </c>
      <c r="D925" s="36">
        <v>797</v>
      </c>
      <c r="E925" s="37">
        <v>0</v>
      </c>
      <c r="F925" s="36">
        <v>139</v>
      </c>
      <c r="G925" s="36">
        <v>361</v>
      </c>
      <c r="H925" s="35">
        <v>0</v>
      </c>
    </row>
    <row r="926" spans="1:8" s="185" customFormat="1" x14ac:dyDescent="0.35">
      <c r="A926" s="195" t="s">
        <v>1068</v>
      </c>
      <c r="B926" s="127">
        <v>44088</v>
      </c>
      <c r="C926" s="36">
        <v>367</v>
      </c>
      <c r="D926" s="36">
        <v>2314</v>
      </c>
      <c r="E926" s="37">
        <v>0</v>
      </c>
      <c r="F926" s="36">
        <v>278</v>
      </c>
      <c r="G926" s="36">
        <v>1017</v>
      </c>
      <c r="H926" s="35">
        <v>0</v>
      </c>
    </row>
    <row r="927" spans="1:8" s="185" customFormat="1" x14ac:dyDescent="0.35">
      <c r="A927" s="195" t="s">
        <v>1070</v>
      </c>
      <c r="B927" s="127">
        <v>44088</v>
      </c>
      <c r="C927" s="36">
        <v>119</v>
      </c>
      <c r="D927" s="36">
        <v>1116</v>
      </c>
      <c r="E927" s="37">
        <v>0</v>
      </c>
      <c r="F927" s="36">
        <v>141</v>
      </c>
      <c r="G927" s="36">
        <v>712</v>
      </c>
      <c r="H927" s="35">
        <v>0</v>
      </c>
    </row>
    <row r="928" spans="1:8" s="185" customFormat="1" x14ac:dyDescent="0.35">
      <c r="A928" s="195" t="s">
        <v>1071</v>
      </c>
      <c r="B928" s="127">
        <v>44088</v>
      </c>
      <c r="C928" s="36">
        <v>95</v>
      </c>
      <c r="D928" s="36">
        <v>1127</v>
      </c>
      <c r="E928" s="37">
        <v>0</v>
      </c>
      <c r="F928" s="36">
        <v>126</v>
      </c>
      <c r="G928" s="36">
        <v>580</v>
      </c>
      <c r="H928" s="35">
        <v>0</v>
      </c>
    </row>
    <row r="929" spans="1:8" s="185" customFormat="1" x14ac:dyDescent="0.35">
      <c r="A929" s="195" t="s">
        <v>1072</v>
      </c>
      <c r="B929" s="127">
        <v>44088</v>
      </c>
      <c r="C929" s="36">
        <v>71</v>
      </c>
      <c r="D929" s="36">
        <v>797</v>
      </c>
      <c r="E929" s="37">
        <v>0</v>
      </c>
      <c r="F929" s="36">
        <v>85</v>
      </c>
      <c r="G929" s="36">
        <v>349</v>
      </c>
      <c r="H929" s="35">
        <v>0</v>
      </c>
    </row>
    <row r="930" spans="1:8" s="185" customFormat="1" x14ac:dyDescent="0.35">
      <c r="A930" s="195" t="s">
        <v>1073</v>
      </c>
      <c r="B930" s="127">
        <v>44088</v>
      </c>
      <c r="C930" s="36">
        <v>80</v>
      </c>
      <c r="D930" s="36">
        <v>844</v>
      </c>
      <c r="E930" s="37">
        <v>0</v>
      </c>
      <c r="F930" s="36">
        <v>206</v>
      </c>
      <c r="G930" s="36">
        <v>739</v>
      </c>
      <c r="H930" s="35">
        <v>0</v>
      </c>
    </row>
    <row r="931" spans="1:8" s="185" customFormat="1" x14ac:dyDescent="0.35">
      <c r="A931" s="195" t="s">
        <v>1074</v>
      </c>
      <c r="B931" s="127">
        <v>44088</v>
      </c>
      <c r="C931" s="36">
        <v>131</v>
      </c>
      <c r="D931" s="36">
        <v>826</v>
      </c>
      <c r="E931" s="37">
        <v>0</v>
      </c>
      <c r="F931" s="36">
        <v>142</v>
      </c>
      <c r="G931" s="36">
        <v>330</v>
      </c>
      <c r="H931" s="35">
        <v>0</v>
      </c>
    </row>
    <row r="932" spans="1:8" s="185" customFormat="1" x14ac:dyDescent="0.35">
      <c r="A932" s="195" t="s">
        <v>1068</v>
      </c>
      <c r="B932" s="127">
        <v>44089</v>
      </c>
      <c r="C932" s="36">
        <v>389</v>
      </c>
      <c r="D932" s="36">
        <v>2510</v>
      </c>
      <c r="E932" s="37">
        <v>0</v>
      </c>
      <c r="F932" s="36">
        <v>256</v>
      </c>
      <c r="G932" s="36">
        <v>827</v>
      </c>
      <c r="H932" s="35">
        <v>0</v>
      </c>
    </row>
    <row r="933" spans="1:8" s="185" customFormat="1" x14ac:dyDescent="0.35">
      <c r="A933" s="195" t="s">
        <v>1070</v>
      </c>
      <c r="B933" s="127">
        <v>44089</v>
      </c>
      <c r="C933" s="36">
        <v>123</v>
      </c>
      <c r="D933" s="36">
        <v>1182</v>
      </c>
      <c r="E933" s="37">
        <v>0</v>
      </c>
      <c r="F933" s="36">
        <v>137</v>
      </c>
      <c r="G933" s="36">
        <v>646</v>
      </c>
      <c r="H933" s="35">
        <v>0</v>
      </c>
    </row>
    <row r="934" spans="1:8" s="185" customFormat="1" x14ac:dyDescent="0.35">
      <c r="A934" s="195" t="s">
        <v>1071</v>
      </c>
      <c r="B934" s="127">
        <v>44089</v>
      </c>
      <c r="C934" s="36">
        <v>111</v>
      </c>
      <c r="D934" s="36">
        <v>1243</v>
      </c>
      <c r="E934" s="37">
        <v>0</v>
      </c>
      <c r="F934" s="36">
        <v>110</v>
      </c>
      <c r="G934" s="36">
        <v>465</v>
      </c>
      <c r="H934" s="35">
        <v>0</v>
      </c>
    </row>
    <row r="935" spans="1:8" s="185" customFormat="1" x14ac:dyDescent="0.35">
      <c r="A935" s="195" t="s">
        <v>1072</v>
      </c>
      <c r="B935" s="127">
        <v>44089</v>
      </c>
      <c r="C935" s="36">
        <v>83</v>
      </c>
      <c r="D935" s="36">
        <v>816</v>
      </c>
      <c r="E935" s="37">
        <v>0</v>
      </c>
      <c r="F935" s="36">
        <v>73</v>
      </c>
      <c r="G935" s="36">
        <v>330</v>
      </c>
      <c r="H935" s="35">
        <v>0</v>
      </c>
    </row>
    <row r="936" spans="1:8" s="185" customFormat="1" x14ac:dyDescent="0.35">
      <c r="A936" s="195" t="s">
        <v>1073</v>
      </c>
      <c r="B936" s="127">
        <v>44089</v>
      </c>
      <c r="C936" s="36">
        <v>80</v>
      </c>
      <c r="D936" s="36">
        <v>886</v>
      </c>
      <c r="E936" s="37">
        <v>0</v>
      </c>
      <c r="F936" s="36">
        <v>206</v>
      </c>
      <c r="G936" s="36">
        <v>705</v>
      </c>
      <c r="H936" s="35">
        <v>0</v>
      </c>
    </row>
    <row r="937" spans="1:8" s="185" customFormat="1" x14ac:dyDescent="0.35">
      <c r="A937" s="195" t="s">
        <v>1074</v>
      </c>
      <c r="B937" s="127">
        <v>44089</v>
      </c>
      <c r="C937" s="36">
        <v>144</v>
      </c>
      <c r="D937" s="36">
        <v>879</v>
      </c>
      <c r="E937" s="37">
        <v>0</v>
      </c>
      <c r="F937" s="36">
        <v>129</v>
      </c>
      <c r="G937" s="36">
        <v>269</v>
      </c>
      <c r="H937" s="35">
        <v>0</v>
      </c>
    </row>
    <row r="938" spans="1:8" s="185" customFormat="1" x14ac:dyDescent="0.35">
      <c r="A938" s="195" t="s">
        <v>1068</v>
      </c>
      <c r="B938" s="127">
        <v>44090</v>
      </c>
      <c r="C938" s="36">
        <v>385</v>
      </c>
      <c r="D938" s="36">
        <v>2540</v>
      </c>
      <c r="E938" s="37">
        <v>0</v>
      </c>
      <c r="F938" s="36">
        <v>260</v>
      </c>
      <c r="G938" s="36">
        <v>797</v>
      </c>
      <c r="H938" s="35">
        <v>0</v>
      </c>
    </row>
    <row r="939" spans="1:8" s="185" customFormat="1" x14ac:dyDescent="0.35">
      <c r="A939" s="195" t="s">
        <v>1070</v>
      </c>
      <c r="B939" s="127">
        <v>44090</v>
      </c>
      <c r="C939" s="36">
        <v>126</v>
      </c>
      <c r="D939" s="36">
        <v>1225</v>
      </c>
      <c r="E939" s="37">
        <v>0</v>
      </c>
      <c r="F939" s="36">
        <v>134</v>
      </c>
      <c r="G939" s="36">
        <v>603</v>
      </c>
      <c r="H939" s="35">
        <v>0</v>
      </c>
    </row>
    <row r="940" spans="1:8" s="185" customFormat="1" x14ac:dyDescent="0.35">
      <c r="A940" s="195" t="s">
        <v>1071</v>
      </c>
      <c r="B940" s="127">
        <v>44090</v>
      </c>
      <c r="C940" s="36">
        <v>117</v>
      </c>
      <c r="D940" s="36">
        <v>1265</v>
      </c>
      <c r="E940" s="37">
        <v>0</v>
      </c>
      <c r="F940" s="36">
        <v>104</v>
      </c>
      <c r="G940" s="36">
        <v>447</v>
      </c>
      <c r="H940" s="35">
        <v>0</v>
      </c>
    </row>
    <row r="941" spans="1:8" s="185" customFormat="1" x14ac:dyDescent="0.35">
      <c r="A941" s="195" t="s">
        <v>1072</v>
      </c>
      <c r="B941" s="127">
        <v>44090</v>
      </c>
      <c r="C941" s="36">
        <v>82</v>
      </c>
      <c r="D941" s="36">
        <v>816</v>
      </c>
      <c r="E941" s="37">
        <v>0</v>
      </c>
      <c r="F941" s="36">
        <v>74</v>
      </c>
      <c r="G941" s="36">
        <v>330</v>
      </c>
      <c r="H941" s="35">
        <v>0</v>
      </c>
    </row>
    <row r="942" spans="1:8" s="185" customFormat="1" x14ac:dyDescent="0.35">
      <c r="A942" s="195" t="s">
        <v>1073</v>
      </c>
      <c r="B942" s="127">
        <v>44090</v>
      </c>
      <c r="C942" s="36">
        <v>87</v>
      </c>
      <c r="D942" s="36">
        <v>917</v>
      </c>
      <c r="E942" s="37">
        <v>0</v>
      </c>
      <c r="F942" s="36">
        <v>199</v>
      </c>
      <c r="G942" s="36">
        <v>672</v>
      </c>
      <c r="H942" s="35">
        <v>0</v>
      </c>
    </row>
    <row r="943" spans="1:8" s="185" customFormat="1" x14ac:dyDescent="0.35">
      <c r="A943" s="195" t="s">
        <v>1074</v>
      </c>
      <c r="B943" s="127">
        <v>44090</v>
      </c>
      <c r="C943" s="36">
        <v>147</v>
      </c>
      <c r="D943" s="36">
        <v>905</v>
      </c>
      <c r="E943" s="37">
        <v>0</v>
      </c>
      <c r="F943" s="36">
        <v>126</v>
      </c>
      <c r="G943" s="36">
        <v>247</v>
      </c>
      <c r="H943" s="35">
        <v>0</v>
      </c>
    </row>
    <row r="944" spans="1:8" s="185" customFormat="1" x14ac:dyDescent="0.35">
      <c r="A944" s="195" t="s">
        <v>1068</v>
      </c>
      <c r="B944" s="127">
        <v>44091</v>
      </c>
      <c r="C944" s="36">
        <v>409</v>
      </c>
      <c r="D944" s="36">
        <v>2585</v>
      </c>
      <c r="E944" s="37">
        <v>0</v>
      </c>
      <c r="F944" s="36">
        <v>236</v>
      </c>
      <c r="G944" s="36">
        <v>752</v>
      </c>
      <c r="H944" s="35">
        <v>0</v>
      </c>
    </row>
    <row r="945" spans="1:8" s="185" customFormat="1" x14ac:dyDescent="0.35">
      <c r="A945" s="195" t="s">
        <v>1070</v>
      </c>
      <c r="B945" s="127">
        <v>44091</v>
      </c>
      <c r="C945" s="36">
        <v>130</v>
      </c>
      <c r="D945" s="36">
        <v>1195</v>
      </c>
      <c r="E945" s="37">
        <v>0</v>
      </c>
      <c r="F945" s="36">
        <v>130</v>
      </c>
      <c r="G945" s="36">
        <v>633</v>
      </c>
      <c r="H945" s="35">
        <v>0</v>
      </c>
    </row>
    <row r="946" spans="1:8" s="185" customFormat="1" x14ac:dyDescent="0.35">
      <c r="A946" s="195" t="s">
        <v>1071</v>
      </c>
      <c r="B946" s="127">
        <v>44091</v>
      </c>
      <c r="C946" s="36">
        <v>120</v>
      </c>
      <c r="D946" s="36">
        <v>1293</v>
      </c>
      <c r="E946" s="37">
        <v>0</v>
      </c>
      <c r="F946" s="36">
        <v>101</v>
      </c>
      <c r="G946" s="36">
        <v>416</v>
      </c>
      <c r="H946" s="35">
        <v>0</v>
      </c>
    </row>
    <row r="947" spans="1:8" s="185" customFormat="1" x14ac:dyDescent="0.35">
      <c r="A947" s="195" t="s">
        <v>1072</v>
      </c>
      <c r="B947" s="127">
        <v>44091</v>
      </c>
      <c r="C947" s="36">
        <v>82</v>
      </c>
      <c r="D947" s="36">
        <v>796</v>
      </c>
      <c r="E947" s="37">
        <v>0</v>
      </c>
      <c r="F947" s="36">
        <v>74</v>
      </c>
      <c r="G947" s="36">
        <v>350</v>
      </c>
      <c r="H947" s="35">
        <v>0</v>
      </c>
    </row>
    <row r="948" spans="1:8" s="185" customFormat="1" x14ac:dyDescent="0.35">
      <c r="A948" s="195" t="s">
        <v>1073</v>
      </c>
      <c r="B948" s="127">
        <v>44091</v>
      </c>
      <c r="C948" s="36">
        <v>81</v>
      </c>
      <c r="D948" s="36">
        <v>901</v>
      </c>
      <c r="E948" s="37">
        <v>0</v>
      </c>
      <c r="F948" s="36">
        <v>205</v>
      </c>
      <c r="G948" s="36">
        <v>686</v>
      </c>
      <c r="H948" s="35">
        <v>0</v>
      </c>
    </row>
    <row r="949" spans="1:8" s="185" customFormat="1" x14ac:dyDescent="0.35">
      <c r="A949" s="195" t="s">
        <v>1074</v>
      </c>
      <c r="B949" s="127">
        <v>44091</v>
      </c>
      <c r="C949" s="36">
        <v>146</v>
      </c>
      <c r="D949" s="36">
        <v>913</v>
      </c>
      <c r="E949" s="37">
        <v>0</v>
      </c>
      <c r="F949" s="36">
        <v>127</v>
      </c>
      <c r="G949" s="36">
        <v>245</v>
      </c>
      <c r="H949" s="35">
        <v>0</v>
      </c>
    </row>
    <row r="950" spans="1:8" s="185" customFormat="1" x14ac:dyDescent="0.35">
      <c r="A950" s="195" t="s">
        <v>1068</v>
      </c>
      <c r="B950" s="127">
        <v>44092</v>
      </c>
      <c r="C950" s="36">
        <v>408</v>
      </c>
      <c r="D950" s="36">
        <v>2604</v>
      </c>
      <c r="E950" s="37">
        <v>0</v>
      </c>
      <c r="F950" s="36">
        <v>237</v>
      </c>
      <c r="G950" s="36">
        <v>733</v>
      </c>
      <c r="H950" s="35">
        <v>0</v>
      </c>
    </row>
    <row r="951" spans="1:8" s="185" customFormat="1" x14ac:dyDescent="0.35">
      <c r="A951" s="195" t="s">
        <v>1070</v>
      </c>
      <c r="B951" s="127">
        <v>44092</v>
      </c>
      <c r="C951" s="36">
        <v>139</v>
      </c>
      <c r="D951" s="36">
        <v>1175</v>
      </c>
      <c r="E951" s="37">
        <v>0</v>
      </c>
      <c r="F951" s="36">
        <v>121</v>
      </c>
      <c r="G951" s="36">
        <v>653</v>
      </c>
      <c r="H951" s="35">
        <v>0</v>
      </c>
    </row>
    <row r="952" spans="1:8" s="185" customFormat="1" x14ac:dyDescent="0.35">
      <c r="A952" s="195" t="s">
        <v>1071</v>
      </c>
      <c r="B952" s="127">
        <v>44092</v>
      </c>
      <c r="C952" s="36">
        <v>122</v>
      </c>
      <c r="D952" s="36">
        <v>1271</v>
      </c>
      <c r="E952" s="37">
        <v>0</v>
      </c>
      <c r="F952" s="36">
        <v>99</v>
      </c>
      <c r="G952" s="36">
        <v>436</v>
      </c>
      <c r="H952" s="35">
        <v>0</v>
      </c>
    </row>
    <row r="953" spans="1:8" s="185" customFormat="1" x14ac:dyDescent="0.35">
      <c r="A953" s="195" t="s">
        <v>1072</v>
      </c>
      <c r="B953" s="127">
        <v>44092</v>
      </c>
      <c r="C953" s="36">
        <v>78</v>
      </c>
      <c r="D953" s="36">
        <v>784</v>
      </c>
      <c r="E953" s="37">
        <v>0</v>
      </c>
      <c r="F953" s="36">
        <v>78</v>
      </c>
      <c r="G953" s="36">
        <v>362</v>
      </c>
      <c r="H953" s="35">
        <v>0</v>
      </c>
    </row>
    <row r="954" spans="1:8" s="185" customFormat="1" x14ac:dyDescent="0.35">
      <c r="A954" s="195" t="s">
        <v>1073</v>
      </c>
      <c r="B954" s="127">
        <v>44092</v>
      </c>
      <c r="C954" s="36">
        <v>81</v>
      </c>
      <c r="D954" s="36">
        <v>895</v>
      </c>
      <c r="E954" s="37">
        <v>0</v>
      </c>
      <c r="F954" s="36">
        <v>205</v>
      </c>
      <c r="G954" s="36">
        <v>693</v>
      </c>
      <c r="H954" s="35">
        <v>0</v>
      </c>
    </row>
    <row r="955" spans="1:8" s="185" customFormat="1" x14ac:dyDescent="0.35">
      <c r="A955" s="195" t="s">
        <v>1074</v>
      </c>
      <c r="B955" s="127">
        <v>44092</v>
      </c>
      <c r="C955" s="36">
        <v>149</v>
      </c>
      <c r="D955" s="36">
        <v>903</v>
      </c>
      <c r="E955" s="37">
        <v>0</v>
      </c>
      <c r="F955" s="36">
        <v>124</v>
      </c>
      <c r="G955" s="36">
        <v>255</v>
      </c>
      <c r="H955" s="35">
        <v>0</v>
      </c>
    </row>
    <row r="956" spans="1:8" s="185" customFormat="1" x14ac:dyDescent="0.35">
      <c r="A956" s="195" t="s">
        <v>1068</v>
      </c>
      <c r="B956" s="127">
        <v>44093</v>
      </c>
      <c r="C956" s="36">
        <v>416</v>
      </c>
      <c r="D956" s="36">
        <v>2542</v>
      </c>
      <c r="E956" s="37">
        <v>0</v>
      </c>
      <c r="F956" s="36">
        <v>229</v>
      </c>
      <c r="G956" s="36">
        <v>795</v>
      </c>
      <c r="H956" s="35">
        <v>0</v>
      </c>
    </row>
    <row r="957" spans="1:8" s="185" customFormat="1" x14ac:dyDescent="0.35">
      <c r="A957" s="195" t="s">
        <v>1070</v>
      </c>
      <c r="B957" s="127">
        <v>44093</v>
      </c>
      <c r="C957" s="36">
        <v>143</v>
      </c>
      <c r="D957" s="36">
        <v>1117</v>
      </c>
      <c r="E957" s="37">
        <v>0</v>
      </c>
      <c r="F957" s="36">
        <v>117</v>
      </c>
      <c r="G957" s="36">
        <v>711</v>
      </c>
      <c r="H957" s="35">
        <v>0</v>
      </c>
    </row>
    <row r="958" spans="1:8" s="185" customFormat="1" x14ac:dyDescent="0.35">
      <c r="A958" s="195" t="s">
        <v>1071</v>
      </c>
      <c r="B958" s="127">
        <v>44093</v>
      </c>
      <c r="C958" s="36">
        <v>131</v>
      </c>
      <c r="D958" s="36">
        <v>1224</v>
      </c>
      <c r="E958" s="37">
        <v>0</v>
      </c>
      <c r="F958" s="36">
        <v>89</v>
      </c>
      <c r="G958" s="36">
        <v>483</v>
      </c>
      <c r="H958" s="35">
        <v>0</v>
      </c>
    </row>
    <row r="959" spans="1:8" s="185" customFormat="1" x14ac:dyDescent="0.35">
      <c r="A959" s="195" t="s">
        <v>1072</v>
      </c>
      <c r="B959" s="127">
        <v>44093</v>
      </c>
      <c r="C959" s="36">
        <v>75</v>
      </c>
      <c r="D959" s="36">
        <v>750</v>
      </c>
      <c r="E959" s="37">
        <v>0</v>
      </c>
      <c r="F959" s="36">
        <v>81</v>
      </c>
      <c r="G959" s="36">
        <v>396</v>
      </c>
      <c r="H959" s="35">
        <v>0</v>
      </c>
    </row>
    <row r="960" spans="1:8" s="185" customFormat="1" x14ac:dyDescent="0.35">
      <c r="A960" s="195" t="s">
        <v>1073</v>
      </c>
      <c r="B960" s="127">
        <v>44093</v>
      </c>
      <c r="C960" s="36">
        <v>85</v>
      </c>
      <c r="D960" s="36">
        <v>873</v>
      </c>
      <c r="E960" s="37">
        <v>0</v>
      </c>
      <c r="F960" s="36">
        <v>201</v>
      </c>
      <c r="G960" s="36">
        <v>704</v>
      </c>
      <c r="H960" s="35">
        <v>0</v>
      </c>
    </row>
    <row r="961" spans="1:8" s="185" customFormat="1" x14ac:dyDescent="0.35">
      <c r="A961" s="195" t="s">
        <v>1074</v>
      </c>
      <c r="B961" s="127">
        <v>44093</v>
      </c>
      <c r="C961" s="36">
        <v>145</v>
      </c>
      <c r="D961" s="36">
        <v>881</v>
      </c>
      <c r="E961" s="37">
        <v>0</v>
      </c>
      <c r="F961" s="36">
        <v>128</v>
      </c>
      <c r="G961" s="36">
        <v>271</v>
      </c>
      <c r="H961" s="35">
        <v>0</v>
      </c>
    </row>
    <row r="962" spans="1:8" s="185" customFormat="1" x14ac:dyDescent="0.35">
      <c r="A962" s="195" t="s">
        <v>1068</v>
      </c>
      <c r="B962" s="127">
        <v>44094</v>
      </c>
      <c r="C962" s="36">
        <v>368</v>
      </c>
      <c r="D962" s="36">
        <v>2404</v>
      </c>
      <c r="E962" s="37">
        <v>0</v>
      </c>
      <c r="F962" s="36">
        <v>277</v>
      </c>
      <c r="G962" s="36">
        <v>933</v>
      </c>
      <c r="H962" s="35">
        <v>0</v>
      </c>
    </row>
    <row r="963" spans="1:8" s="185" customFormat="1" x14ac:dyDescent="0.35">
      <c r="A963" s="195" t="s">
        <v>1070</v>
      </c>
      <c r="B963" s="127">
        <v>44094</v>
      </c>
      <c r="C963" s="36">
        <v>130</v>
      </c>
      <c r="D963" s="36">
        <v>1058</v>
      </c>
      <c r="E963" s="37">
        <v>0</v>
      </c>
      <c r="F963" s="36">
        <v>130</v>
      </c>
      <c r="G963" s="36">
        <v>770</v>
      </c>
      <c r="H963" s="35">
        <v>0</v>
      </c>
    </row>
    <row r="964" spans="1:8" s="185" customFormat="1" x14ac:dyDescent="0.35">
      <c r="A964" s="195" t="s">
        <v>1071</v>
      </c>
      <c r="B964" s="127">
        <v>44094</v>
      </c>
      <c r="C964" s="36">
        <v>129</v>
      </c>
      <c r="D964" s="36">
        <v>1130</v>
      </c>
      <c r="E964" s="37">
        <v>0</v>
      </c>
      <c r="F964" s="36">
        <v>92</v>
      </c>
      <c r="G964" s="36">
        <v>577</v>
      </c>
      <c r="H964" s="35">
        <v>0</v>
      </c>
    </row>
    <row r="965" spans="1:8" s="185" customFormat="1" x14ac:dyDescent="0.35">
      <c r="A965" s="195" t="s">
        <v>1072</v>
      </c>
      <c r="B965" s="127">
        <v>44094</v>
      </c>
      <c r="C965" s="36">
        <v>73</v>
      </c>
      <c r="D965" s="36">
        <v>708</v>
      </c>
      <c r="E965" s="37">
        <v>0</v>
      </c>
      <c r="F965" s="36">
        <v>83</v>
      </c>
      <c r="G965" s="36">
        <v>438</v>
      </c>
      <c r="H965" s="35">
        <v>0</v>
      </c>
    </row>
    <row r="966" spans="1:8" s="185" customFormat="1" x14ac:dyDescent="0.35">
      <c r="A966" s="195" t="s">
        <v>1073</v>
      </c>
      <c r="B966" s="127">
        <v>44094</v>
      </c>
      <c r="C966" s="36">
        <v>77</v>
      </c>
      <c r="D966" s="36">
        <v>845</v>
      </c>
      <c r="E966" s="37">
        <v>0</v>
      </c>
      <c r="F966" s="36">
        <v>209</v>
      </c>
      <c r="G966" s="36">
        <v>737</v>
      </c>
      <c r="H966" s="35">
        <v>0</v>
      </c>
    </row>
    <row r="967" spans="1:8" s="185" customFormat="1" x14ac:dyDescent="0.35">
      <c r="A967" s="195" t="s">
        <v>1074</v>
      </c>
      <c r="B967" s="127">
        <v>44094</v>
      </c>
      <c r="C967" s="36">
        <v>130</v>
      </c>
      <c r="D967" s="36">
        <v>839</v>
      </c>
      <c r="E967" s="37">
        <v>0</v>
      </c>
      <c r="F967" s="36">
        <v>143</v>
      </c>
      <c r="G967" s="36">
        <v>313</v>
      </c>
      <c r="H967" s="35">
        <v>0</v>
      </c>
    </row>
    <row r="968" spans="1:8" s="185" customFormat="1" x14ac:dyDescent="0.35">
      <c r="A968" s="195" t="s">
        <v>1068</v>
      </c>
      <c r="B968" s="127">
        <v>44095</v>
      </c>
      <c r="C968" s="36">
        <v>373</v>
      </c>
      <c r="D968" s="36">
        <v>2427</v>
      </c>
      <c r="E968" s="37">
        <v>0</v>
      </c>
      <c r="F968" s="36">
        <v>272</v>
      </c>
      <c r="G968" s="36">
        <v>910</v>
      </c>
      <c r="H968" s="35">
        <v>0</v>
      </c>
    </row>
    <row r="969" spans="1:8" s="185" customFormat="1" x14ac:dyDescent="0.35">
      <c r="A969" s="195" t="s">
        <v>1070</v>
      </c>
      <c r="B969" s="127">
        <v>44095</v>
      </c>
      <c r="C969" s="36">
        <v>127</v>
      </c>
      <c r="D969" s="36">
        <v>1060</v>
      </c>
      <c r="E969" s="37">
        <v>0</v>
      </c>
      <c r="F969" s="36">
        <v>133</v>
      </c>
      <c r="G969" s="36">
        <v>768</v>
      </c>
      <c r="H969" s="35">
        <v>0</v>
      </c>
    </row>
    <row r="970" spans="1:8" s="185" customFormat="1" x14ac:dyDescent="0.35">
      <c r="A970" s="195" t="s">
        <v>1071</v>
      </c>
      <c r="B970" s="127">
        <v>44095</v>
      </c>
      <c r="C970" s="36">
        <v>126</v>
      </c>
      <c r="D970" s="36">
        <v>1149</v>
      </c>
      <c r="E970" s="37">
        <v>0</v>
      </c>
      <c r="F970" s="36">
        <v>95</v>
      </c>
      <c r="G970" s="36">
        <v>558</v>
      </c>
      <c r="H970" s="35">
        <v>0</v>
      </c>
    </row>
    <row r="971" spans="1:8" s="185" customFormat="1" x14ac:dyDescent="0.35">
      <c r="A971" s="195" t="s">
        <v>1072</v>
      </c>
      <c r="B971" s="127">
        <v>44095</v>
      </c>
      <c r="C971" s="36">
        <v>75</v>
      </c>
      <c r="D971" s="36">
        <v>716</v>
      </c>
      <c r="E971" s="37">
        <v>0</v>
      </c>
      <c r="F971" s="36">
        <v>81</v>
      </c>
      <c r="G971" s="36">
        <v>430</v>
      </c>
      <c r="H971" s="35">
        <v>0</v>
      </c>
    </row>
    <row r="972" spans="1:8" s="185" customFormat="1" x14ac:dyDescent="0.35">
      <c r="A972" s="195" t="s">
        <v>1073</v>
      </c>
      <c r="B972" s="127">
        <v>44095</v>
      </c>
      <c r="C972" s="36">
        <v>72</v>
      </c>
      <c r="D972" s="36">
        <v>849</v>
      </c>
      <c r="E972" s="37">
        <v>0</v>
      </c>
      <c r="F972" s="36">
        <v>214</v>
      </c>
      <c r="G972" s="36">
        <v>733</v>
      </c>
      <c r="H972" s="35">
        <v>0</v>
      </c>
    </row>
    <row r="973" spans="1:8" s="185" customFormat="1" x14ac:dyDescent="0.35">
      <c r="A973" s="195" t="s">
        <v>1074</v>
      </c>
      <c r="B973" s="127">
        <v>44095</v>
      </c>
      <c r="C973" s="36">
        <v>136</v>
      </c>
      <c r="D973" s="36">
        <v>845</v>
      </c>
      <c r="E973" s="37">
        <v>0</v>
      </c>
      <c r="F973" s="36">
        <v>137</v>
      </c>
      <c r="G973" s="36">
        <v>307</v>
      </c>
      <c r="H973" s="35">
        <v>0</v>
      </c>
    </row>
    <row r="974" spans="1:8" s="185" customFormat="1" x14ac:dyDescent="0.35">
      <c r="A974" s="195" t="s">
        <v>1068</v>
      </c>
      <c r="B974" s="127">
        <v>44096</v>
      </c>
      <c r="C974" s="36">
        <v>398</v>
      </c>
      <c r="D974" s="36">
        <v>2570</v>
      </c>
      <c r="E974" s="37">
        <v>0</v>
      </c>
      <c r="F974" s="36">
        <v>247</v>
      </c>
      <c r="G974" s="36">
        <v>767</v>
      </c>
      <c r="H974" s="35">
        <v>0</v>
      </c>
    </row>
    <row r="975" spans="1:8" s="185" customFormat="1" x14ac:dyDescent="0.35">
      <c r="A975" s="195" t="s">
        <v>1070</v>
      </c>
      <c r="B975" s="127">
        <v>44096</v>
      </c>
      <c r="C975" s="36">
        <v>135</v>
      </c>
      <c r="D975" s="36">
        <v>1201</v>
      </c>
      <c r="E975" s="37">
        <v>0</v>
      </c>
      <c r="F975" s="36">
        <v>125</v>
      </c>
      <c r="G975" s="36">
        <v>627</v>
      </c>
      <c r="H975" s="35">
        <v>0</v>
      </c>
    </row>
    <row r="976" spans="1:8" s="185" customFormat="1" x14ac:dyDescent="0.35">
      <c r="A976" s="195" t="s">
        <v>1071</v>
      </c>
      <c r="B976" s="127">
        <v>44096</v>
      </c>
      <c r="C976" s="36">
        <v>128</v>
      </c>
      <c r="D976" s="36">
        <v>1269</v>
      </c>
      <c r="E976" s="37">
        <v>0</v>
      </c>
      <c r="F976" s="36">
        <v>93</v>
      </c>
      <c r="G976" s="36">
        <v>438</v>
      </c>
      <c r="H976" s="35">
        <v>0</v>
      </c>
    </row>
    <row r="977" spans="1:8" s="185" customFormat="1" x14ac:dyDescent="0.35">
      <c r="A977" s="195" t="s">
        <v>1072</v>
      </c>
      <c r="B977" s="127">
        <v>44096</v>
      </c>
      <c r="C977" s="36">
        <v>77</v>
      </c>
      <c r="D977" s="36">
        <v>788</v>
      </c>
      <c r="E977" s="37">
        <v>0</v>
      </c>
      <c r="F977" s="36">
        <v>79</v>
      </c>
      <c r="G977" s="36">
        <v>358</v>
      </c>
      <c r="H977" s="35">
        <v>0</v>
      </c>
    </row>
    <row r="978" spans="1:8" s="185" customFormat="1" x14ac:dyDescent="0.35">
      <c r="A978" s="195" t="s">
        <v>1073</v>
      </c>
      <c r="B978" s="127">
        <v>44096</v>
      </c>
      <c r="C978" s="36">
        <v>80</v>
      </c>
      <c r="D978" s="36">
        <v>885</v>
      </c>
      <c r="E978" s="37">
        <v>0</v>
      </c>
      <c r="F978" s="36">
        <v>206</v>
      </c>
      <c r="G978" s="36">
        <v>697</v>
      </c>
      <c r="H978" s="35">
        <v>0</v>
      </c>
    </row>
    <row r="979" spans="1:8" s="185" customFormat="1" x14ac:dyDescent="0.35">
      <c r="A979" s="195" t="s">
        <v>1074</v>
      </c>
      <c r="B979" s="127">
        <v>44096</v>
      </c>
      <c r="C979" s="36">
        <v>148</v>
      </c>
      <c r="D979" s="36">
        <v>899</v>
      </c>
      <c r="E979" s="37">
        <v>0</v>
      </c>
      <c r="F979" s="36">
        <v>125</v>
      </c>
      <c r="G979" s="36">
        <v>253</v>
      </c>
      <c r="H979" s="35">
        <v>0</v>
      </c>
    </row>
    <row r="980" spans="1:8" s="185" customFormat="1" x14ac:dyDescent="0.35">
      <c r="A980" s="195" t="s">
        <v>1068</v>
      </c>
      <c r="B980" s="127">
        <v>44097</v>
      </c>
      <c r="C980" s="36">
        <v>393</v>
      </c>
      <c r="D980" s="36">
        <v>2629</v>
      </c>
      <c r="E980" s="37">
        <v>0</v>
      </c>
      <c r="F980" s="36">
        <v>252</v>
      </c>
      <c r="G980" s="36">
        <v>708</v>
      </c>
      <c r="H980" s="35">
        <v>0</v>
      </c>
    </row>
    <row r="981" spans="1:8" s="185" customFormat="1" x14ac:dyDescent="0.35">
      <c r="A981" s="195" t="s">
        <v>1070</v>
      </c>
      <c r="B981" s="127">
        <v>44097</v>
      </c>
      <c r="C981" s="36">
        <v>145</v>
      </c>
      <c r="D981" s="36">
        <v>1237</v>
      </c>
      <c r="E981" s="37">
        <v>0</v>
      </c>
      <c r="F981" s="36">
        <v>115</v>
      </c>
      <c r="G981" s="36">
        <v>591</v>
      </c>
      <c r="H981" s="35">
        <v>0</v>
      </c>
    </row>
    <row r="982" spans="1:8" s="185" customFormat="1" x14ac:dyDescent="0.35">
      <c r="A982" s="195" t="s">
        <v>1071</v>
      </c>
      <c r="B982" s="127">
        <v>44097</v>
      </c>
      <c r="C982" s="36">
        <v>130</v>
      </c>
      <c r="D982" s="36">
        <v>1303</v>
      </c>
      <c r="E982" s="37">
        <v>0</v>
      </c>
      <c r="F982" s="36">
        <v>91</v>
      </c>
      <c r="G982" s="36">
        <v>404</v>
      </c>
      <c r="H982" s="35">
        <v>0</v>
      </c>
    </row>
    <row r="983" spans="1:8" s="185" customFormat="1" x14ac:dyDescent="0.35">
      <c r="A983" s="195" t="s">
        <v>1072</v>
      </c>
      <c r="B983" s="127">
        <v>44097</v>
      </c>
      <c r="C983" s="36">
        <v>83</v>
      </c>
      <c r="D983" s="36">
        <v>788</v>
      </c>
      <c r="E983" s="37">
        <v>0</v>
      </c>
      <c r="F983" s="36">
        <v>76</v>
      </c>
      <c r="G983" s="36">
        <v>358</v>
      </c>
      <c r="H983" s="35">
        <v>0</v>
      </c>
    </row>
    <row r="984" spans="1:8" s="185" customFormat="1" x14ac:dyDescent="0.35">
      <c r="A984" s="195" t="s">
        <v>1073</v>
      </c>
      <c r="B984" s="127">
        <v>44097</v>
      </c>
      <c r="C984" s="36">
        <v>73</v>
      </c>
      <c r="D984" s="36">
        <v>927</v>
      </c>
      <c r="E984" s="37">
        <v>0</v>
      </c>
      <c r="F984" s="36">
        <v>213</v>
      </c>
      <c r="G984" s="36">
        <v>655</v>
      </c>
      <c r="H984" s="35">
        <v>0</v>
      </c>
    </row>
    <row r="985" spans="1:8" s="185" customFormat="1" x14ac:dyDescent="0.35">
      <c r="A985" s="195" t="s">
        <v>1074</v>
      </c>
      <c r="B985" s="127">
        <v>44097</v>
      </c>
      <c r="C985" s="36">
        <v>145</v>
      </c>
      <c r="D985" s="36">
        <v>895</v>
      </c>
      <c r="E985" s="37">
        <v>0</v>
      </c>
      <c r="F985" s="36">
        <v>128</v>
      </c>
      <c r="G985" s="36">
        <v>257</v>
      </c>
      <c r="H985" s="35">
        <v>0</v>
      </c>
    </row>
    <row r="986" spans="1:8" s="185" customFormat="1" x14ac:dyDescent="0.35">
      <c r="A986" s="195" t="s">
        <v>1068</v>
      </c>
      <c r="B986" s="127">
        <v>44098</v>
      </c>
      <c r="C986" s="36">
        <v>413</v>
      </c>
      <c r="D986" s="36">
        <v>2594</v>
      </c>
      <c r="E986" s="37">
        <v>0</v>
      </c>
      <c r="F986" s="36">
        <v>232</v>
      </c>
      <c r="G986" s="36">
        <v>743</v>
      </c>
      <c r="H986" s="35">
        <v>0</v>
      </c>
    </row>
    <row r="987" spans="1:8" s="185" customFormat="1" x14ac:dyDescent="0.35">
      <c r="A987" s="195" t="s">
        <v>1070</v>
      </c>
      <c r="B987" s="127">
        <v>44098</v>
      </c>
      <c r="C987" s="36">
        <v>147</v>
      </c>
      <c r="D987" s="36">
        <v>1225</v>
      </c>
      <c r="E987" s="37">
        <v>0</v>
      </c>
      <c r="F987" s="36">
        <v>113</v>
      </c>
      <c r="G987" s="36">
        <v>603</v>
      </c>
      <c r="H987" s="35">
        <v>0</v>
      </c>
    </row>
    <row r="988" spans="1:8" s="185" customFormat="1" x14ac:dyDescent="0.35">
      <c r="A988" s="195" t="s">
        <v>1071</v>
      </c>
      <c r="B988" s="127">
        <v>44098</v>
      </c>
      <c r="C988" s="36">
        <v>127</v>
      </c>
      <c r="D988" s="36">
        <v>1347</v>
      </c>
      <c r="E988" s="37">
        <v>0</v>
      </c>
      <c r="F988" s="36">
        <v>94</v>
      </c>
      <c r="G988" s="36">
        <v>361</v>
      </c>
      <c r="H988" s="35">
        <v>0</v>
      </c>
    </row>
    <row r="989" spans="1:8" s="185" customFormat="1" x14ac:dyDescent="0.35">
      <c r="A989" s="195" t="s">
        <v>1072</v>
      </c>
      <c r="B989" s="127">
        <v>44098</v>
      </c>
      <c r="C989" s="36">
        <v>78</v>
      </c>
      <c r="D989" s="36">
        <v>856</v>
      </c>
      <c r="E989" s="37">
        <v>0</v>
      </c>
      <c r="F989" s="36">
        <v>78</v>
      </c>
      <c r="G989" s="36">
        <v>290</v>
      </c>
      <c r="H989" s="35">
        <v>0</v>
      </c>
    </row>
    <row r="990" spans="1:8" s="185" customFormat="1" x14ac:dyDescent="0.35">
      <c r="A990" s="195" t="s">
        <v>1073</v>
      </c>
      <c r="B990" s="127">
        <v>44098</v>
      </c>
      <c r="C990" s="36">
        <v>78</v>
      </c>
      <c r="D990" s="36">
        <v>922</v>
      </c>
      <c r="E990" s="37">
        <v>0</v>
      </c>
      <c r="F990" s="36">
        <v>208</v>
      </c>
      <c r="G990" s="36">
        <v>660</v>
      </c>
      <c r="H990" s="35">
        <v>0</v>
      </c>
    </row>
    <row r="991" spans="1:8" s="185" customFormat="1" x14ac:dyDescent="0.35">
      <c r="A991" s="195" t="s">
        <v>1074</v>
      </c>
      <c r="B991" s="127">
        <v>44098</v>
      </c>
      <c r="C991" s="36">
        <v>148</v>
      </c>
      <c r="D991" s="36">
        <v>913</v>
      </c>
      <c r="E991" s="37">
        <v>0</v>
      </c>
      <c r="F991" s="36">
        <v>125</v>
      </c>
      <c r="G991" s="36">
        <v>245</v>
      </c>
      <c r="H991" s="35">
        <v>0</v>
      </c>
    </row>
    <row r="992" spans="1:8" s="185" customFormat="1" x14ac:dyDescent="0.35">
      <c r="A992" s="195" t="s">
        <v>1068</v>
      </c>
      <c r="B992" s="127">
        <v>44099</v>
      </c>
      <c r="C992" s="36">
        <v>418</v>
      </c>
      <c r="D992" s="36">
        <v>2572</v>
      </c>
      <c r="E992" s="37">
        <v>0</v>
      </c>
      <c r="F992" s="36">
        <v>227</v>
      </c>
      <c r="G992" s="36">
        <v>765</v>
      </c>
      <c r="H992" s="35">
        <v>0</v>
      </c>
    </row>
    <row r="993" spans="1:8" s="185" customFormat="1" x14ac:dyDescent="0.35">
      <c r="A993" s="195" t="s">
        <v>1070</v>
      </c>
      <c r="B993" s="127">
        <v>44099</v>
      </c>
      <c r="C993" s="36">
        <v>144</v>
      </c>
      <c r="D993" s="36">
        <v>1258</v>
      </c>
      <c r="E993" s="37">
        <v>0</v>
      </c>
      <c r="F993" s="36">
        <v>116</v>
      </c>
      <c r="G993" s="36">
        <v>570</v>
      </c>
      <c r="H993" s="35">
        <v>0</v>
      </c>
    </row>
    <row r="994" spans="1:8" s="185" customFormat="1" x14ac:dyDescent="0.35">
      <c r="A994" s="195" t="s">
        <v>1071</v>
      </c>
      <c r="B994" s="127">
        <v>44099</v>
      </c>
      <c r="C994" s="36">
        <v>131</v>
      </c>
      <c r="D994" s="36">
        <v>1324</v>
      </c>
      <c r="E994" s="37">
        <v>0</v>
      </c>
      <c r="F994" s="36">
        <v>90</v>
      </c>
      <c r="G994" s="36">
        <v>383</v>
      </c>
      <c r="H994" s="35">
        <v>0</v>
      </c>
    </row>
    <row r="995" spans="1:8" s="185" customFormat="1" x14ac:dyDescent="0.35">
      <c r="A995" s="195" t="s">
        <v>1072</v>
      </c>
      <c r="B995" s="127">
        <v>44099</v>
      </c>
      <c r="C995" s="36">
        <v>76</v>
      </c>
      <c r="D995" s="36">
        <v>821</v>
      </c>
      <c r="E995" s="37">
        <v>0</v>
      </c>
      <c r="F995" s="36">
        <v>80</v>
      </c>
      <c r="G995" s="36">
        <v>325</v>
      </c>
      <c r="H995" s="35">
        <v>0</v>
      </c>
    </row>
    <row r="996" spans="1:8" s="185" customFormat="1" x14ac:dyDescent="0.35">
      <c r="A996" s="195" t="s">
        <v>1073</v>
      </c>
      <c r="B996" s="127">
        <v>44099</v>
      </c>
      <c r="C996" s="36">
        <v>81</v>
      </c>
      <c r="D996" s="36">
        <v>927</v>
      </c>
      <c r="E996" s="37">
        <v>0</v>
      </c>
      <c r="F996" s="36">
        <v>205</v>
      </c>
      <c r="G996" s="36">
        <v>656</v>
      </c>
      <c r="H996" s="35">
        <v>0</v>
      </c>
    </row>
    <row r="997" spans="1:8" s="185" customFormat="1" x14ac:dyDescent="0.35">
      <c r="A997" s="195" t="s">
        <v>1074</v>
      </c>
      <c r="B997" s="127">
        <v>44099</v>
      </c>
      <c r="C997" s="36">
        <v>143</v>
      </c>
      <c r="D997" s="36">
        <v>912</v>
      </c>
      <c r="E997" s="37">
        <v>0</v>
      </c>
      <c r="F997" s="36">
        <v>130</v>
      </c>
      <c r="G997" s="36">
        <v>246</v>
      </c>
      <c r="H997" s="35">
        <v>0</v>
      </c>
    </row>
    <row r="998" spans="1:8" s="185" customFormat="1" x14ac:dyDescent="0.35">
      <c r="A998" s="195" t="s">
        <v>1068</v>
      </c>
      <c r="B998" s="127">
        <v>44100</v>
      </c>
      <c r="C998" s="36">
        <v>397</v>
      </c>
      <c r="D998" s="36">
        <v>2515</v>
      </c>
      <c r="E998" s="37">
        <v>0</v>
      </c>
      <c r="F998" s="36">
        <v>248</v>
      </c>
      <c r="G998" s="36">
        <v>822</v>
      </c>
      <c r="H998" s="35">
        <v>0</v>
      </c>
    </row>
    <row r="999" spans="1:8" s="185" customFormat="1" x14ac:dyDescent="0.35">
      <c r="A999" s="195" t="s">
        <v>1070</v>
      </c>
      <c r="B999" s="127">
        <v>44100</v>
      </c>
      <c r="C999" s="36">
        <v>140</v>
      </c>
      <c r="D999" s="36">
        <v>1218</v>
      </c>
      <c r="E999" s="37">
        <v>0</v>
      </c>
      <c r="F999" s="36">
        <v>120</v>
      </c>
      <c r="G999" s="36">
        <v>610</v>
      </c>
      <c r="H999" s="35">
        <v>0</v>
      </c>
    </row>
    <row r="1000" spans="1:8" s="185" customFormat="1" x14ac:dyDescent="0.35">
      <c r="A1000" s="195" t="s">
        <v>1071</v>
      </c>
      <c r="B1000" s="127">
        <v>44100</v>
      </c>
      <c r="C1000" s="36">
        <v>127</v>
      </c>
      <c r="D1000" s="36">
        <v>1302</v>
      </c>
      <c r="E1000" s="37">
        <v>0</v>
      </c>
      <c r="F1000" s="36">
        <v>94</v>
      </c>
      <c r="G1000" s="36">
        <v>405</v>
      </c>
      <c r="H1000" s="35">
        <v>0</v>
      </c>
    </row>
    <row r="1001" spans="1:8" s="185" customFormat="1" x14ac:dyDescent="0.35">
      <c r="A1001" s="195" t="s">
        <v>1072</v>
      </c>
      <c r="B1001" s="127">
        <v>44100</v>
      </c>
      <c r="C1001" s="36">
        <v>76</v>
      </c>
      <c r="D1001" s="36">
        <v>820</v>
      </c>
      <c r="E1001" s="37">
        <v>0</v>
      </c>
      <c r="F1001" s="36">
        <v>80</v>
      </c>
      <c r="G1001" s="36">
        <v>326</v>
      </c>
      <c r="H1001" s="35">
        <v>0</v>
      </c>
    </row>
    <row r="1002" spans="1:8" s="185" customFormat="1" x14ac:dyDescent="0.35">
      <c r="A1002" s="195" t="s">
        <v>1073</v>
      </c>
      <c r="B1002" s="127">
        <v>44100</v>
      </c>
      <c r="C1002" s="36">
        <v>84</v>
      </c>
      <c r="D1002" s="36">
        <v>798</v>
      </c>
      <c r="E1002" s="37">
        <v>0</v>
      </c>
      <c r="F1002" s="36">
        <v>202</v>
      </c>
      <c r="G1002" s="36">
        <v>781</v>
      </c>
      <c r="H1002" s="35">
        <v>0</v>
      </c>
    </row>
    <row r="1003" spans="1:8" s="185" customFormat="1" x14ac:dyDescent="0.35">
      <c r="A1003" s="195" t="s">
        <v>1074</v>
      </c>
      <c r="B1003" s="127">
        <v>44100</v>
      </c>
      <c r="C1003" s="36">
        <v>142</v>
      </c>
      <c r="D1003" s="36">
        <v>898</v>
      </c>
      <c r="E1003" s="37">
        <v>0</v>
      </c>
      <c r="F1003" s="36">
        <v>131</v>
      </c>
      <c r="G1003" s="36">
        <v>260</v>
      </c>
      <c r="H1003" s="35">
        <v>0</v>
      </c>
    </row>
    <row r="1004" spans="1:8" s="185" customFormat="1" x14ac:dyDescent="0.35">
      <c r="A1004" s="195" t="s">
        <v>1068</v>
      </c>
      <c r="B1004" s="127">
        <v>44101</v>
      </c>
      <c r="C1004" s="36">
        <v>391</v>
      </c>
      <c r="D1004" s="36">
        <v>2391</v>
      </c>
      <c r="E1004" s="37">
        <v>0</v>
      </c>
      <c r="F1004" s="36">
        <v>254</v>
      </c>
      <c r="G1004" s="36">
        <v>946</v>
      </c>
      <c r="H1004" s="35">
        <v>0</v>
      </c>
    </row>
    <row r="1005" spans="1:8" s="185" customFormat="1" x14ac:dyDescent="0.35">
      <c r="A1005" s="195" t="s">
        <v>1070</v>
      </c>
      <c r="B1005" s="127">
        <v>44101</v>
      </c>
      <c r="C1005" s="36">
        <v>132</v>
      </c>
      <c r="D1005" s="36">
        <v>1207</v>
      </c>
      <c r="E1005" s="37">
        <v>0</v>
      </c>
      <c r="F1005" s="36">
        <v>128</v>
      </c>
      <c r="G1005" s="36">
        <v>621</v>
      </c>
      <c r="H1005" s="35">
        <v>0</v>
      </c>
    </row>
    <row r="1006" spans="1:8" s="185" customFormat="1" x14ac:dyDescent="0.35">
      <c r="A1006" s="195" t="s">
        <v>1071</v>
      </c>
      <c r="B1006" s="127">
        <v>44101</v>
      </c>
      <c r="C1006" s="36">
        <v>125</v>
      </c>
      <c r="D1006" s="36">
        <v>1231</v>
      </c>
      <c r="E1006" s="37">
        <v>0</v>
      </c>
      <c r="F1006" s="36">
        <v>96</v>
      </c>
      <c r="G1006" s="36">
        <v>477</v>
      </c>
      <c r="H1006" s="35">
        <v>0</v>
      </c>
    </row>
    <row r="1007" spans="1:8" s="185" customFormat="1" x14ac:dyDescent="0.35">
      <c r="A1007" s="195" t="s">
        <v>1072</v>
      </c>
      <c r="B1007" s="127">
        <v>44101</v>
      </c>
      <c r="C1007" s="36">
        <v>78</v>
      </c>
      <c r="D1007" s="36">
        <v>766</v>
      </c>
      <c r="E1007" s="37">
        <v>0</v>
      </c>
      <c r="F1007" s="36">
        <v>78</v>
      </c>
      <c r="G1007" s="36">
        <v>380</v>
      </c>
      <c r="H1007" s="35">
        <v>0</v>
      </c>
    </row>
    <row r="1008" spans="1:8" s="185" customFormat="1" x14ac:dyDescent="0.35">
      <c r="A1008" s="195" t="s">
        <v>1073</v>
      </c>
      <c r="B1008" s="127">
        <v>44101</v>
      </c>
      <c r="C1008" s="36">
        <v>90</v>
      </c>
      <c r="D1008" s="36">
        <v>837</v>
      </c>
      <c r="E1008" s="37">
        <v>0</v>
      </c>
      <c r="F1008" s="36">
        <v>196</v>
      </c>
      <c r="G1008" s="36">
        <v>747</v>
      </c>
      <c r="H1008" s="35">
        <v>0</v>
      </c>
    </row>
    <row r="1009" spans="1:8" s="185" customFormat="1" x14ac:dyDescent="0.35">
      <c r="A1009" s="195" t="s">
        <v>1074</v>
      </c>
      <c r="B1009" s="127">
        <v>44101</v>
      </c>
      <c r="C1009" s="36">
        <v>141</v>
      </c>
      <c r="D1009" s="36">
        <v>854</v>
      </c>
      <c r="E1009" s="37">
        <v>0</v>
      </c>
      <c r="F1009" s="36">
        <v>132</v>
      </c>
      <c r="G1009" s="36">
        <v>304</v>
      </c>
      <c r="H1009" s="35">
        <v>0</v>
      </c>
    </row>
    <row r="1010" spans="1:8" s="185" customFormat="1" x14ac:dyDescent="0.35">
      <c r="A1010" s="195" t="s">
        <v>1068</v>
      </c>
      <c r="B1010" s="127">
        <v>44102</v>
      </c>
      <c r="C1010" s="36">
        <v>380</v>
      </c>
      <c r="D1010" s="36">
        <v>2422</v>
      </c>
      <c r="E1010" s="37">
        <v>0</v>
      </c>
      <c r="F1010" s="36">
        <v>265</v>
      </c>
      <c r="G1010" s="36">
        <v>915</v>
      </c>
      <c r="H1010" s="35">
        <v>0</v>
      </c>
    </row>
    <row r="1011" spans="1:8" s="185" customFormat="1" x14ac:dyDescent="0.35">
      <c r="A1011" s="195" t="s">
        <v>1070</v>
      </c>
      <c r="B1011" s="127">
        <v>44102</v>
      </c>
      <c r="C1011" s="36">
        <v>142</v>
      </c>
      <c r="D1011" s="36">
        <v>1207</v>
      </c>
      <c r="E1011" s="37">
        <v>0</v>
      </c>
      <c r="F1011" s="36">
        <v>118</v>
      </c>
      <c r="G1011" s="36">
        <v>621</v>
      </c>
      <c r="H1011" s="35">
        <v>0</v>
      </c>
    </row>
    <row r="1012" spans="1:8" s="185" customFormat="1" x14ac:dyDescent="0.35">
      <c r="A1012" s="195" t="s">
        <v>1071</v>
      </c>
      <c r="B1012" s="127">
        <v>44102</v>
      </c>
      <c r="C1012" s="36">
        <v>125</v>
      </c>
      <c r="D1012" s="36">
        <v>1238</v>
      </c>
      <c r="E1012" s="37">
        <v>0</v>
      </c>
      <c r="F1012" s="36">
        <v>96</v>
      </c>
      <c r="G1012" s="36">
        <v>473</v>
      </c>
      <c r="H1012" s="35">
        <v>0</v>
      </c>
    </row>
    <row r="1013" spans="1:8" s="185" customFormat="1" x14ac:dyDescent="0.35">
      <c r="A1013" s="195" t="s">
        <v>1072</v>
      </c>
      <c r="B1013" s="127">
        <v>44102</v>
      </c>
      <c r="C1013" s="36">
        <v>78</v>
      </c>
      <c r="D1013" s="36">
        <v>795</v>
      </c>
      <c r="E1013" s="37">
        <v>0</v>
      </c>
      <c r="F1013" s="36">
        <v>78</v>
      </c>
      <c r="G1013" s="36">
        <v>351</v>
      </c>
      <c r="H1013" s="35">
        <v>0</v>
      </c>
    </row>
    <row r="1014" spans="1:8" s="185" customFormat="1" x14ac:dyDescent="0.35">
      <c r="A1014" s="195" t="s">
        <v>1073</v>
      </c>
      <c r="B1014" s="127">
        <v>44102</v>
      </c>
      <c r="C1014" s="36">
        <v>91</v>
      </c>
      <c r="D1014" s="36">
        <v>905</v>
      </c>
      <c r="E1014" s="37">
        <v>0</v>
      </c>
      <c r="F1014" s="36">
        <v>195</v>
      </c>
      <c r="G1014" s="36">
        <v>678</v>
      </c>
      <c r="H1014" s="35">
        <v>0</v>
      </c>
    </row>
    <row r="1015" spans="1:8" s="185" customFormat="1" x14ac:dyDescent="0.35">
      <c r="A1015" s="195" t="s">
        <v>1074</v>
      </c>
      <c r="B1015" s="127">
        <v>44102</v>
      </c>
      <c r="C1015" s="36">
        <v>145</v>
      </c>
      <c r="D1015" s="36">
        <v>838</v>
      </c>
      <c r="E1015" s="37">
        <v>0</v>
      </c>
      <c r="F1015" s="36">
        <v>128</v>
      </c>
      <c r="G1015" s="36">
        <v>320</v>
      </c>
      <c r="H1015" s="35">
        <v>0</v>
      </c>
    </row>
    <row r="1016" spans="1:8" s="185" customFormat="1" x14ac:dyDescent="0.35">
      <c r="A1016" s="195" t="s">
        <v>1068</v>
      </c>
      <c r="B1016" s="127">
        <v>44103</v>
      </c>
      <c r="C1016" s="36">
        <v>406</v>
      </c>
      <c r="D1016" s="36">
        <v>2569</v>
      </c>
      <c r="E1016" s="37">
        <v>0</v>
      </c>
      <c r="F1016" s="36">
        <v>239</v>
      </c>
      <c r="G1016" s="36">
        <v>768</v>
      </c>
      <c r="H1016" s="35">
        <v>0</v>
      </c>
    </row>
    <row r="1017" spans="1:8" s="185" customFormat="1" x14ac:dyDescent="0.35">
      <c r="A1017" s="195" t="s">
        <v>1070</v>
      </c>
      <c r="B1017" s="127">
        <v>44103</v>
      </c>
      <c r="C1017" s="36">
        <v>152</v>
      </c>
      <c r="D1017" s="36">
        <v>1258</v>
      </c>
      <c r="E1017" s="37">
        <v>0</v>
      </c>
      <c r="F1017" s="36">
        <v>108</v>
      </c>
      <c r="G1017" s="36">
        <v>570</v>
      </c>
      <c r="H1017" s="35">
        <v>0</v>
      </c>
    </row>
    <row r="1018" spans="1:8" s="185" customFormat="1" x14ac:dyDescent="0.35">
      <c r="A1018" s="195" t="s">
        <v>1071</v>
      </c>
      <c r="B1018" s="127">
        <v>44103</v>
      </c>
      <c r="C1018" s="36">
        <v>127</v>
      </c>
      <c r="D1018" s="36">
        <v>1299</v>
      </c>
      <c r="E1018" s="37">
        <v>0</v>
      </c>
      <c r="F1018" s="36">
        <v>94</v>
      </c>
      <c r="G1018" s="36">
        <v>408</v>
      </c>
      <c r="H1018" s="35">
        <v>0</v>
      </c>
    </row>
    <row r="1019" spans="1:8" s="185" customFormat="1" x14ac:dyDescent="0.35">
      <c r="A1019" s="195" t="s">
        <v>1072</v>
      </c>
      <c r="B1019" s="127">
        <v>44103</v>
      </c>
      <c r="C1019" s="36">
        <v>85</v>
      </c>
      <c r="D1019" s="36">
        <v>839</v>
      </c>
      <c r="E1019" s="37">
        <v>0</v>
      </c>
      <c r="F1019" s="36">
        <v>71</v>
      </c>
      <c r="G1019" s="36">
        <v>307</v>
      </c>
      <c r="H1019" s="35">
        <v>0</v>
      </c>
    </row>
    <row r="1020" spans="1:8" s="185" customFormat="1" x14ac:dyDescent="0.35">
      <c r="A1020" s="195" t="s">
        <v>1073</v>
      </c>
      <c r="B1020" s="127">
        <v>44103</v>
      </c>
      <c r="C1020" s="36">
        <v>97</v>
      </c>
      <c r="D1020" s="36">
        <v>942</v>
      </c>
      <c r="E1020" s="37">
        <v>0</v>
      </c>
      <c r="F1020" s="36">
        <v>189</v>
      </c>
      <c r="G1020" s="36">
        <v>641</v>
      </c>
      <c r="H1020" s="35">
        <v>0</v>
      </c>
    </row>
    <row r="1021" spans="1:8" s="185" customFormat="1" x14ac:dyDescent="0.35">
      <c r="A1021" s="195" t="s">
        <v>1074</v>
      </c>
      <c r="B1021" s="127">
        <v>44103</v>
      </c>
      <c r="C1021" s="36">
        <v>150</v>
      </c>
      <c r="D1021" s="36">
        <v>894</v>
      </c>
      <c r="E1021" s="37">
        <v>0</v>
      </c>
      <c r="F1021" s="36">
        <v>123</v>
      </c>
      <c r="G1021" s="36">
        <v>258</v>
      </c>
      <c r="H1021" s="35">
        <v>0</v>
      </c>
    </row>
    <row r="1022" spans="1:8" s="185" customFormat="1" x14ac:dyDescent="0.35">
      <c r="A1022" s="195" t="s">
        <v>1068</v>
      </c>
      <c r="B1022" s="127">
        <v>44104</v>
      </c>
      <c r="C1022" s="36">
        <v>418</v>
      </c>
      <c r="D1022" s="36">
        <v>2652</v>
      </c>
      <c r="E1022" s="37">
        <v>0</v>
      </c>
      <c r="F1022" s="36">
        <v>227</v>
      </c>
      <c r="G1022" s="36">
        <v>685</v>
      </c>
      <c r="H1022" s="35">
        <v>0</v>
      </c>
    </row>
    <row r="1023" spans="1:8" s="185" customFormat="1" x14ac:dyDescent="0.35">
      <c r="A1023" s="195" t="s">
        <v>1070</v>
      </c>
      <c r="B1023" s="127">
        <v>44104</v>
      </c>
      <c r="C1023" s="36">
        <v>151</v>
      </c>
      <c r="D1023" s="36">
        <v>1300</v>
      </c>
      <c r="E1023" s="37">
        <v>0</v>
      </c>
      <c r="F1023" s="36">
        <v>109</v>
      </c>
      <c r="G1023" s="36">
        <v>535</v>
      </c>
      <c r="H1023" s="35">
        <v>0</v>
      </c>
    </row>
    <row r="1024" spans="1:8" s="185" customFormat="1" x14ac:dyDescent="0.35">
      <c r="A1024" s="195" t="s">
        <v>1071</v>
      </c>
      <c r="B1024" s="127">
        <v>44104</v>
      </c>
      <c r="C1024" s="36">
        <v>126</v>
      </c>
      <c r="D1024" s="36">
        <v>1325</v>
      </c>
      <c r="E1024" s="37">
        <v>0</v>
      </c>
      <c r="F1024" s="36">
        <v>95</v>
      </c>
      <c r="G1024" s="36">
        <v>389</v>
      </c>
      <c r="H1024" s="35">
        <v>0</v>
      </c>
    </row>
    <row r="1025" spans="1:8" s="185" customFormat="1" x14ac:dyDescent="0.35">
      <c r="A1025" s="195" t="s">
        <v>1072</v>
      </c>
      <c r="B1025" s="127">
        <v>44104</v>
      </c>
      <c r="C1025" s="36">
        <v>83</v>
      </c>
      <c r="D1025" s="36">
        <v>874</v>
      </c>
      <c r="E1025" s="37">
        <v>0</v>
      </c>
      <c r="F1025" s="36">
        <v>73</v>
      </c>
      <c r="G1025" s="36">
        <v>272</v>
      </c>
      <c r="H1025" s="35">
        <v>0</v>
      </c>
    </row>
    <row r="1026" spans="1:8" s="185" customFormat="1" x14ac:dyDescent="0.35">
      <c r="A1026" s="195" t="s">
        <v>1073</v>
      </c>
      <c r="B1026" s="127">
        <v>44104</v>
      </c>
      <c r="C1026" s="36">
        <v>93</v>
      </c>
      <c r="D1026" s="36">
        <v>966</v>
      </c>
      <c r="E1026" s="37">
        <v>0</v>
      </c>
      <c r="F1026" s="36">
        <v>193</v>
      </c>
      <c r="G1026" s="36">
        <v>610</v>
      </c>
      <c r="H1026" s="35">
        <v>0</v>
      </c>
    </row>
    <row r="1027" spans="1:8" s="185" customFormat="1" x14ac:dyDescent="0.35">
      <c r="A1027" s="195" t="s">
        <v>1074</v>
      </c>
      <c r="B1027" s="127">
        <v>44104</v>
      </c>
      <c r="C1027" s="36">
        <v>145</v>
      </c>
      <c r="D1027" s="36">
        <v>880</v>
      </c>
      <c r="E1027" s="37">
        <v>0</v>
      </c>
      <c r="F1027" s="36">
        <v>128</v>
      </c>
      <c r="G1027" s="36">
        <v>272</v>
      </c>
      <c r="H1027" s="35">
        <v>0</v>
      </c>
    </row>
    <row r="1028" spans="1:8" s="185" customFormat="1" x14ac:dyDescent="0.35">
      <c r="A1028" s="195" t="s">
        <v>1068</v>
      </c>
      <c r="B1028" s="127">
        <v>44105</v>
      </c>
      <c r="C1028" s="36">
        <v>427</v>
      </c>
      <c r="D1028" s="36">
        <v>2657</v>
      </c>
      <c r="E1028" s="37">
        <v>0</v>
      </c>
      <c r="F1028" s="36">
        <v>218</v>
      </c>
      <c r="G1028" s="36">
        <v>685</v>
      </c>
      <c r="H1028" s="35">
        <v>0</v>
      </c>
    </row>
    <row r="1029" spans="1:8" s="185" customFormat="1" x14ac:dyDescent="0.35">
      <c r="A1029" s="195" t="s">
        <v>1070</v>
      </c>
      <c r="B1029" s="127">
        <v>44105</v>
      </c>
      <c r="C1029" s="36">
        <v>137</v>
      </c>
      <c r="D1029" s="36">
        <v>1312</v>
      </c>
      <c r="E1029" s="37">
        <v>0</v>
      </c>
      <c r="F1029" s="36">
        <v>123</v>
      </c>
      <c r="G1029" s="36">
        <v>516</v>
      </c>
      <c r="H1029" s="35">
        <v>0</v>
      </c>
    </row>
    <row r="1030" spans="1:8" s="185" customFormat="1" x14ac:dyDescent="0.35">
      <c r="A1030" s="195" t="s">
        <v>1071</v>
      </c>
      <c r="B1030" s="127">
        <v>44105</v>
      </c>
      <c r="C1030" s="36">
        <v>126</v>
      </c>
      <c r="D1030" s="36">
        <v>1348</v>
      </c>
      <c r="E1030" s="37">
        <v>0</v>
      </c>
      <c r="F1030" s="36">
        <v>95</v>
      </c>
      <c r="G1030" s="36">
        <v>364</v>
      </c>
      <c r="H1030" s="35">
        <v>0</v>
      </c>
    </row>
    <row r="1031" spans="1:8" s="185" customFormat="1" x14ac:dyDescent="0.35">
      <c r="A1031" s="195" t="s">
        <v>1072</v>
      </c>
      <c r="B1031" s="127">
        <v>44105</v>
      </c>
      <c r="C1031" s="36">
        <v>79</v>
      </c>
      <c r="D1031" s="36">
        <v>885</v>
      </c>
      <c r="E1031" s="37">
        <v>0</v>
      </c>
      <c r="F1031" s="36">
        <v>77</v>
      </c>
      <c r="G1031" s="36">
        <v>272</v>
      </c>
      <c r="H1031" s="35">
        <v>0</v>
      </c>
    </row>
    <row r="1032" spans="1:8" s="185" customFormat="1" x14ac:dyDescent="0.35">
      <c r="A1032" s="195" t="s">
        <v>1073</v>
      </c>
      <c r="B1032" s="127">
        <v>44105</v>
      </c>
      <c r="C1032" s="36">
        <v>90</v>
      </c>
      <c r="D1032" s="36">
        <v>942</v>
      </c>
      <c r="E1032" s="37">
        <v>0</v>
      </c>
      <c r="F1032" s="36">
        <v>196</v>
      </c>
      <c r="G1032" s="36">
        <v>640</v>
      </c>
      <c r="H1032" s="35">
        <v>0</v>
      </c>
    </row>
    <row r="1033" spans="1:8" s="185" customFormat="1" x14ac:dyDescent="0.35">
      <c r="A1033" s="195" t="s">
        <v>1074</v>
      </c>
      <c r="B1033" s="127">
        <v>44105</v>
      </c>
      <c r="C1033" s="36">
        <v>140</v>
      </c>
      <c r="D1033" s="36">
        <v>868</v>
      </c>
      <c r="E1033" s="37">
        <v>0</v>
      </c>
      <c r="F1033" s="36">
        <v>133</v>
      </c>
      <c r="G1033" s="36">
        <v>284</v>
      </c>
      <c r="H1033" s="35">
        <v>0</v>
      </c>
    </row>
    <row r="1034" spans="1:8" s="185" customFormat="1" x14ac:dyDescent="0.35">
      <c r="A1034" s="195" t="s">
        <v>1068</v>
      </c>
      <c r="B1034" s="127">
        <v>44106</v>
      </c>
      <c r="C1034" s="36">
        <v>428</v>
      </c>
      <c r="D1034" s="36">
        <v>2580</v>
      </c>
      <c r="E1034" s="37">
        <v>0</v>
      </c>
      <c r="F1034" s="36">
        <v>219</v>
      </c>
      <c r="G1034" s="36">
        <v>762</v>
      </c>
      <c r="H1034" s="35">
        <v>0</v>
      </c>
    </row>
    <row r="1035" spans="1:8" s="185" customFormat="1" x14ac:dyDescent="0.35">
      <c r="A1035" s="195" t="s">
        <v>1070</v>
      </c>
      <c r="B1035" s="127">
        <v>44106</v>
      </c>
      <c r="C1035" s="36">
        <v>141</v>
      </c>
      <c r="D1035" s="36">
        <v>1303</v>
      </c>
      <c r="E1035" s="37">
        <v>0</v>
      </c>
      <c r="F1035" s="36">
        <v>119</v>
      </c>
      <c r="G1035" s="36">
        <v>525</v>
      </c>
      <c r="H1035" s="35">
        <v>0</v>
      </c>
    </row>
    <row r="1036" spans="1:8" s="185" customFormat="1" x14ac:dyDescent="0.35">
      <c r="A1036" s="195" t="s">
        <v>1071</v>
      </c>
      <c r="B1036" s="127">
        <v>44106</v>
      </c>
      <c r="C1036" s="36">
        <v>121</v>
      </c>
      <c r="D1036" s="36">
        <v>1331</v>
      </c>
      <c r="E1036" s="37">
        <v>0</v>
      </c>
      <c r="F1036" s="36">
        <v>100</v>
      </c>
      <c r="G1036" s="36">
        <v>382</v>
      </c>
      <c r="H1036" s="35">
        <v>0</v>
      </c>
    </row>
    <row r="1037" spans="1:8" s="185" customFormat="1" x14ac:dyDescent="0.35">
      <c r="A1037" s="195" t="s">
        <v>1072</v>
      </c>
      <c r="B1037" s="127">
        <v>44106</v>
      </c>
      <c r="C1037" s="36">
        <v>80</v>
      </c>
      <c r="D1037" s="36">
        <v>874</v>
      </c>
      <c r="E1037" s="37">
        <v>0</v>
      </c>
      <c r="F1037" s="36">
        <v>76</v>
      </c>
      <c r="G1037" s="36">
        <v>283</v>
      </c>
      <c r="H1037" s="35">
        <v>0</v>
      </c>
    </row>
    <row r="1038" spans="1:8" s="185" customFormat="1" x14ac:dyDescent="0.35">
      <c r="A1038" s="195" t="s">
        <v>1073</v>
      </c>
      <c r="B1038" s="127">
        <v>44106</v>
      </c>
      <c r="C1038" s="36">
        <v>87</v>
      </c>
      <c r="D1038" s="36">
        <v>906</v>
      </c>
      <c r="E1038" s="37">
        <v>0</v>
      </c>
      <c r="F1038" s="36">
        <v>199</v>
      </c>
      <c r="G1038" s="36">
        <v>668</v>
      </c>
      <c r="H1038" s="35">
        <v>0</v>
      </c>
    </row>
    <row r="1039" spans="1:8" s="185" customFormat="1" x14ac:dyDescent="0.35">
      <c r="A1039" s="195" t="s">
        <v>1074</v>
      </c>
      <c r="B1039" s="127">
        <v>44106</v>
      </c>
      <c r="C1039" s="36">
        <v>140</v>
      </c>
      <c r="D1039" s="36">
        <v>873</v>
      </c>
      <c r="E1039" s="37">
        <v>0</v>
      </c>
      <c r="F1039" s="36">
        <v>133</v>
      </c>
      <c r="G1039" s="36">
        <v>279</v>
      </c>
      <c r="H1039" s="35">
        <v>0</v>
      </c>
    </row>
    <row r="1040" spans="1:8" s="185" customFormat="1" x14ac:dyDescent="0.35">
      <c r="A1040" s="195" t="s">
        <v>1068</v>
      </c>
      <c r="B1040" s="127">
        <v>44107</v>
      </c>
      <c r="C1040" s="36">
        <v>406</v>
      </c>
      <c r="D1040" s="36">
        <v>2562</v>
      </c>
      <c r="E1040" s="37">
        <v>0</v>
      </c>
      <c r="F1040" s="36">
        <v>239</v>
      </c>
      <c r="G1040" s="36">
        <v>775</v>
      </c>
      <c r="H1040" s="35">
        <v>0</v>
      </c>
    </row>
    <row r="1041" spans="1:8" s="185" customFormat="1" x14ac:dyDescent="0.35">
      <c r="A1041" s="195" t="s">
        <v>1070</v>
      </c>
      <c r="B1041" s="127">
        <v>44107</v>
      </c>
      <c r="C1041" s="36">
        <v>148</v>
      </c>
      <c r="D1041" s="36">
        <v>1218</v>
      </c>
      <c r="E1041" s="37">
        <v>0</v>
      </c>
      <c r="F1041" s="36">
        <v>112</v>
      </c>
      <c r="G1041" s="36">
        <v>610</v>
      </c>
      <c r="H1041" s="35">
        <v>0</v>
      </c>
    </row>
    <row r="1042" spans="1:8" s="185" customFormat="1" x14ac:dyDescent="0.35">
      <c r="A1042" s="195" t="s">
        <v>1071</v>
      </c>
      <c r="B1042" s="127">
        <v>44107</v>
      </c>
      <c r="C1042" s="36">
        <v>112</v>
      </c>
      <c r="D1042" s="36">
        <v>1243</v>
      </c>
      <c r="E1042" s="37">
        <v>0</v>
      </c>
      <c r="F1042" s="36">
        <v>109</v>
      </c>
      <c r="G1042" s="36">
        <v>418</v>
      </c>
      <c r="H1042" s="35">
        <v>0</v>
      </c>
    </row>
    <row r="1043" spans="1:8" s="185" customFormat="1" x14ac:dyDescent="0.35">
      <c r="A1043" s="195" t="s">
        <v>1072</v>
      </c>
      <c r="B1043" s="127">
        <v>44107</v>
      </c>
      <c r="C1043" s="36">
        <v>77</v>
      </c>
      <c r="D1043" s="36">
        <v>842</v>
      </c>
      <c r="E1043" s="37">
        <v>0</v>
      </c>
      <c r="F1043" s="36">
        <v>79</v>
      </c>
      <c r="G1043" s="36">
        <v>315</v>
      </c>
      <c r="H1043" s="35">
        <v>0</v>
      </c>
    </row>
    <row r="1044" spans="1:8" s="185" customFormat="1" x14ac:dyDescent="0.35">
      <c r="A1044" s="195" t="s">
        <v>1073</v>
      </c>
      <c r="B1044" s="127">
        <v>44107</v>
      </c>
      <c r="C1044" s="36">
        <v>72</v>
      </c>
      <c r="D1044" s="36">
        <v>858</v>
      </c>
      <c r="E1044" s="37">
        <v>0</v>
      </c>
      <c r="F1044" s="36">
        <v>214</v>
      </c>
      <c r="G1044" s="36">
        <v>721</v>
      </c>
      <c r="H1044" s="35">
        <v>0</v>
      </c>
    </row>
    <row r="1045" spans="1:8" s="185" customFormat="1" x14ac:dyDescent="0.35">
      <c r="A1045" s="195" t="s">
        <v>1074</v>
      </c>
      <c r="B1045" s="127">
        <v>44107</v>
      </c>
      <c r="C1045" s="36">
        <v>146</v>
      </c>
      <c r="D1045" s="36">
        <v>854</v>
      </c>
      <c r="E1045" s="37">
        <v>0</v>
      </c>
      <c r="F1045" s="36">
        <v>127</v>
      </c>
      <c r="G1045" s="36">
        <v>304</v>
      </c>
      <c r="H1045" s="35">
        <v>0</v>
      </c>
    </row>
    <row r="1046" spans="1:8" s="185" customFormat="1" x14ac:dyDescent="0.35">
      <c r="A1046" s="195" t="s">
        <v>1068</v>
      </c>
      <c r="B1046" s="127">
        <v>44108</v>
      </c>
      <c r="C1046" s="36">
        <v>374</v>
      </c>
      <c r="D1046" s="36">
        <v>2426</v>
      </c>
      <c r="E1046" s="37">
        <v>0</v>
      </c>
      <c r="F1046" s="36">
        <v>271</v>
      </c>
      <c r="G1046" s="36">
        <v>911</v>
      </c>
      <c r="H1046" s="35">
        <v>0</v>
      </c>
    </row>
    <row r="1047" spans="1:8" s="185" customFormat="1" x14ac:dyDescent="0.35">
      <c r="A1047" s="195" t="s">
        <v>1070</v>
      </c>
      <c r="B1047" s="127">
        <v>44108</v>
      </c>
      <c r="C1047" s="36">
        <v>144</v>
      </c>
      <c r="D1047" s="36">
        <v>1159</v>
      </c>
      <c r="E1047" s="37">
        <v>0</v>
      </c>
      <c r="F1047" s="36">
        <v>116</v>
      </c>
      <c r="G1047" s="36">
        <v>669</v>
      </c>
      <c r="H1047" s="35">
        <v>0</v>
      </c>
    </row>
    <row r="1048" spans="1:8" s="185" customFormat="1" x14ac:dyDescent="0.35">
      <c r="A1048" s="195" t="s">
        <v>1071</v>
      </c>
      <c r="B1048" s="127">
        <v>44108</v>
      </c>
      <c r="C1048" s="36">
        <v>113</v>
      </c>
      <c r="D1048" s="36">
        <v>1182</v>
      </c>
      <c r="E1048" s="37">
        <v>0</v>
      </c>
      <c r="F1048" s="36">
        <v>108</v>
      </c>
      <c r="G1048" s="36">
        <v>474</v>
      </c>
      <c r="H1048" s="35">
        <v>0</v>
      </c>
    </row>
    <row r="1049" spans="1:8" s="185" customFormat="1" x14ac:dyDescent="0.35">
      <c r="A1049" s="195" t="s">
        <v>1072</v>
      </c>
      <c r="B1049" s="127">
        <v>44108</v>
      </c>
      <c r="C1049" s="36">
        <v>72</v>
      </c>
      <c r="D1049" s="36">
        <v>794</v>
      </c>
      <c r="E1049" s="37">
        <v>0</v>
      </c>
      <c r="F1049" s="36">
        <v>84</v>
      </c>
      <c r="G1049" s="36">
        <v>363</v>
      </c>
      <c r="H1049" s="35">
        <v>0</v>
      </c>
    </row>
    <row r="1050" spans="1:8" s="185" customFormat="1" x14ac:dyDescent="0.35">
      <c r="A1050" s="195" t="s">
        <v>1073</v>
      </c>
      <c r="B1050" s="127">
        <v>44108</v>
      </c>
      <c r="C1050" s="36">
        <v>66</v>
      </c>
      <c r="D1050" s="36">
        <v>821</v>
      </c>
      <c r="E1050" s="37">
        <v>0</v>
      </c>
      <c r="F1050" s="36">
        <v>220</v>
      </c>
      <c r="G1050" s="36">
        <v>761</v>
      </c>
      <c r="H1050" s="35">
        <v>0</v>
      </c>
    </row>
    <row r="1051" spans="1:8" s="185" customFormat="1" x14ac:dyDescent="0.35">
      <c r="A1051" s="195" t="s">
        <v>1074</v>
      </c>
      <c r="B1051" s="127">
        <v>44108</v>
      </c>
      <c r="C1051" s="36">
        <v>143</v>
      </c>
      <c r="D1051" s="36">
        <v>788</v>
      </c>
      <c r="E1051" s="37">
        <v>0</v>
      </c>
      <c r="F1051" s="36">
        <v>130</v>
      </c>
      <c r="G1051" s="36">
        <v>368</v>
      </c>
      <c r="H1051" s="35">
        <v>0</v>
      </c>
    </row>
    <row r="1052" spans="1:8" s="185" customFormat="1" x14ac:dyDescent="0.35">
      <c r="A1052" s="195" t="s">
        <v>1068</v>
      </c>
      <c r="B1052" s="127">
        <v>44109</v>
      </c>
      <c r="C1052" s="36">
        <v>374</v>
      </c>
      <c r="D1052" s="36">
        <v>2450</v>
      </c>
      <c r="E1052" s="37">
        <v>0</v>
      </c>
      <c r="F1052" s="36">
        <v>271</v>
      </c>
      <c r="G1052" s="36">
        <v>887</v>
      </c>
      <c r="H1052" s="35">
        <v>0</v>
      </c>
    </row>
    <row r="1053" spans="1:8" s="185" customFormat="1" x14ac:dyDescent="0.35">
      <c r="A1053" s="195" t="s">
        <v>1070</v>
      </c>
      <c r="B1053" s="127">
        <v>44109</v>
      </c>
      <c r="C1053" s="36">
        <v>149</v>
      </c>
      <c r="D1053" s="36">
        <v>1196</v>
      </c>
      <c r="E1053" s="37">
        <v>0</v>
      </c>
      <c r="F1053" s="36">
        <v>111</v>
      </c>
      <c r="G1053" s="36">
        <v>632</v>
      </c>
      <c r="H1053" s="35">
        <v>0</v>
      </c>
    </row>
    <row r="1054" spans="1:8" s="185" customFormat="1" x14ac:dyDescent="0.35">
      <c r="A1054" s="195" t="s">
        <v>1071</v>
      </c>
      <c r="B1054" s="127">
        <v>44109</v>
      </c>
      <c r="C1054" s="36">
        <v>117</v>
      </c>
      <c r="D1054" s="36">
        <v>1190</v>
      </c>
      <c r="E1054" s="37">
        <v>0</v>
      </c>
      <c r="F1054" s="36">
        <v>122</v>
      </c>
      <c r="G1054" s="36">
        <v>492</v>
      </c>
      <c r="H1054" s="35">
        <v>0</v>
      </c>
    </row>
    <row r="1055" spans="1:8" s="185" customFormat="1" x14ac:dyDescent="0.35">
      <c r="A1055" s="195" t="s">
        <v>1072</v>
      </c>
      <c r="B1055" s="127">
        <v>44109</v>
      </c>
      <c r="C1055" s="36">
        <v>71</v>
      </c>
      <c r="D1055" s="36">
        <v>823</v>
      </c>
      <c r="E1055" s="37">
        <v>0</v>
      </c>
      <c r="F1055" s="36">
        <v>85</v>
      </c>
      <c r="G1055" s="36">
        <v>334</v>
      </c>
      <c r="H1055" s="35">
        <v>0</v>
      </c>
    </row>
    <row r="1056" spans="1:8" s="185" customFormat="1" x14ac:dyDescent="0.35">
      <c r="A1056" s="195" t="s">
        <v>1073</v>
      </c>
      <c r="B1056" s="127">
        <v>44109</v>
      </c>
      <c r="C1056" s="36">
        <v>85</v>
      </c>
      <c r="D1056" s="36">
        <v>843</v>
      </c>
      <c r="E1056" s="37">
        <v>0</v>
      </c>
      <c r="F1056" s="36">
        <v>201</v>
      </c>
      <c r="G1056" s="36">
        <v>739</v>
      </c>
      <c r="H1056" s="35">
        <v>0</v>
      </c>
    </row>
    <row r="1057" spans="1:8" s="185" customFormat="1" x14ac:dyDescent="0.35">
      <c r="A1057" s="195" t="s">
        <v>1074</v>
      </c>
      <c r="B1057" s="127">
        <v>44109</v>
      </c>
      <c r="C1057" s="36">
        <v>143</v>
      </c>
      <c r="D1057" s="36">
        <v>798</v>
      </c>
      <c r="E1057" s="37">
        <v>0</v>
      </c>
      <c r="F1057" s="36">
        <v>130</v>
      </c>
      <c r="G1057" s="36">
        <v>350</v>
      </c>
      <c r="H1057" s="35">
        <v>0</v>
      </c>
    </row>
    <row r="1058" spans="1:8" s="185" customFormat="1" x14ac:dyDescent="0.35">
      <c r="A1058" s="195" t="s">
        <v>1068</v>
      </c>
      <c r="B1058" s="127">
        <v>44110</v>
      </c>
      <c r="C1058" s="36">
        <v>397</v>
      </c>
      <c r="D1058" s="36">
        <v>2580</v>
      </c>
      <c r="E1058" s="37">
        <v>0</v>
      </c>
      <c r="F1058" s="36">
        <v>248</v>
      </c>
      <c r="G1058" s="36">
        <v>757</v>
      </c>
      <c r="H1058" s="35">
        <v>0</v>
      </c>
    </row>
    <row r="1059" spans="1:8" s="185" customFormat="1" x14ac:dyDescent="0.35">
      <c r="A1059" s="195" t="s">
        <v>1070</v>
      </c>
      <c r="B1059" s="127">
        <v>44110</v>
      </c>
      <c r="C1059" s="36">
        <v>152</v>
      </c>
      <c r="D1059" s="36">
        <v>1297</v>
      </c>
      <c r="E1059" s="37">
        <v>0</v>
      </c>
      <c r="F1059" s="36">
        <v>108</v>
      </c>
      <c r="G1059" s="36">
        <v>531</v>
      </c>
      <c r="H1059" s="35">
        <v>0</v>
      </c>
    </row>
    <row r="1060" spans="1:8" s="185" customFormat="1" x14ac:dyDescent="0.35">
      <c r="A1060" s="195" t="s">
        <v>1071</v>
      </c>
      <c r="B1060" s="127">
        <v>44110</v>
      </c>
      <c r="C1060" s="36">
        <v>137</v>
      </c>
      <c r="D1060" s="36">
        <v>1260</v>
      </c>
      <c r="E1060" s="37">
        <v>0</v>
      </c>
      <c r="F1060" s="36">
        <v>102</v>
      </c>
      <c r="G1060" s="36">
        <v>442</v>
      </c>
      <c r="H1060" s="35">
        <v>0</v>
      </c>
    </row>
    <row r="1061" spans="1:8" s="185" customFormat="1" x14ac:dyDescent="0.35">
      <c r="A1061" s="195" t="s">
        <v>1072</v>
      </c>
      <c r="B1061" s="127">
        <v>44110</v>
      </c>
      <c r="C1061" s="36">
        <v>73</v>
      </c>
      <c r="D1061" s="36">
        <v>871</v>
      </c>
      <c r="E1061" s="37">
        <v>0</v>
      </c>
      <c r="F1061" s="36">
        <v>83</v>
      </c>
      <c r="G1061" s="36">
        <v>286</v>
      </c>
      <c r="H1061" s="35">
        <v>0</v>
      </c>
    </row>
    <row r="1062" spans="1:8" s="185" customFormat="1" x14ac:dyDescent="0.35">
      <c r="A1062" s="195" t="s">
        <v>1073</v>
      </c>
      <c r="B1062" s="127">
        <v>44110</v>
      </c>
      <c r="C1062" s="36">
        <v>85</v>
      </c>
      <c r="D1062" s="36">
        <v>899</v>
      </c>
      <c r="E1062" s="37">
        <v>0</v>
      </c>
      <c r="F1062" s="36">
        <v>201</v>
      </c>
      <c r="G1062" s="36">
        <v>685</v>
      </c>
      <c r="H1062" s="35">
        <v>0</v>
      </c>
    </row>
    <row r="1063" spans="1:8" s="185" customFormat="1" x14ac:dyDescent="0.35">
      <c r="A1063" s="195" t="s">
        <v>1074</v>
      </c>
      <c r="B1063" s="127">
        <v>44110</v>
      </c>
      <c r="C1063" s="36">
        <v>150</v>
      </c>
      <c r="D1063" s="36">
        <v>889</v>
      </c>
      <c r="E1063" s="37">
        <v>0</v>
      </c>
      <c r="F1063" s="36">
        <v>123</v>
      </c>
      <c r="G1063" s="36">
        <v>259</v>
      </c>
      <c r="H1063" s="35">
        <v>0</v>
      </c>
    </row>
    <row r="1064" spans="1:8" s="185" customFormat="1" x14ac:dyDescent="0.35">
      <c r="A1064" s="195" t="s">
        <v>1068</v>
      </c>
      <c r="B1064" s="127">
        <v>44111</v>
      </c>
      <c r="C1064" s="36">
        <v>413</v>
      </c>
      <c r="D1064" s="36">
        <v>2602</v>
      </c>
      <c r="E1064" s="37">
        <v>0</v>
      </c>
      <c r="F1064" s="36">
        <v>232</v>
      </c>
      <c r="G1064" s="36">
        <v>740</v>
      </c>
      <c r="H1064" s="35">
        <v>0</v>
      </c>
    </row>
    <row r="1065" spans="1:8" s="185" customFormat="1" x14ac:dyDescent="0.35">
      <c r="A1065" s="195" t="s">
        <v>1070</v>
      </c>
      <c r="B1065" s="127">
        <v>44111</v>
      </c>
      <c r="C1065" s="36">
        <v>163</v>
      </c>
      <c r="D1065" s="36">
        <v>1291</v>
      </c>
      <c r="E1065" s="37">
        <v>0</v>
      </c>
      <c r="F1065" s="36">
        <v>97</v>
      </c>
      <c r="G1065" s="36">
        <v>537</v>
      </c>
      <c r="H1065" s="35">
        <v>0</v>
      </c>
    </row>
    <row r="1066" spans="1:8" s="185" customFormat="1" x14ac:dyDescent="0.35">
      <c r="A1066" s="195" t="s">
        <v>1071</v>
      </c>
      <c r="B1066" s="127">
        <v>44111</v>
      </c>
      <c r="C1066" s="36">
        <v>132</v>
      </c>
      <c r="D1066" s="36">
        <v>1313</v>
      </c>
      <c r="E1066" s="37">
        <v>0</v>
      </c>
      <c r="F1066" s="36">
        <v>107</v>
      </c>
      <c r="G1066" s="36">
        <v>389</v>
      </c>
      <c r="H1066" s="35">
        <v>0</v>
      </c>
    </row>
    <row r="1067" spans="1:8" s="185" customFormat="1" x14ac:dyDescent="0.35">
      <c r="A1067" s="195" t="s">
        <v>1072</v>
      </c>
      <c r="B1067" s="127">
        <v>44111</v>
      </c>
      <c r="C1067" s="36">
        <v>76</v>
      </c>
      <c r="D1067" s="36">
        <v>856</v>
      </c>
      <c r="E1067" s="37">
        <v>0</v>
      </c>
      <c r="F1067" s="36">
        <v>80</v>
      </c>
      <c r="G1067" s="36">
        <v>290</v>
      </c>
      <c r="H1067" s="35">
        <v>0</v>
      </c>
    </row>
    <row r="1068" spans="1:8" s="185" customFormat="1" x14ac:dyDescent="0.35">
      <c r="A1068" s="195" t="s">
        <v>1073</v>
      </c>
      <c r="B1068" s="127">
        <v>44111</v>
      </c>
      <c r="C1068" s="36">
        <v>90</v>
      </c>
      <c r="D1068" s="36">
        <v>924</v>
      </c>
      <c r="E1068" s="37">
        <v>0</v>
      </c>
      <c r="F1068" s="36">
        <v>196</v>
      </c>
      <c r="G1068" s="36">
        <v>660</v>
      </c>
      <c r="H1068" s="35">
        <v>0</v>
      </c>
    </row>
    <row r="1069" spans="1:8" s="185" customFormat="1" x14ac:dyDescent="0.35">
      <c r="A1069" s="195" t="s">
        <v>1074</v>
      </c>
      <c r="B1069" s="127">
        <v>44111</v>
      </c>
      <c r="C1069" s="36">
        <v>150</v>
      </c>
      <c r="D1069" s="36">
        <v>918</v>
      </c>
      <c r="E1069" s="37">
        <v>0</v>
      </c>
      <c r="F1069" s="36">
        <v>122</v>
      </c>
      <c r="G1069" s="36">
        <v>238</v>
      </c>
      <c r="H1069" s="35">
        <v>0</v>
      </c>
    </row>
    <row r="1070" spans="1:8" s="185" customFormat="1" x14ac:dyDescent="0.35">
      <c r="A1070" s="195" t="s">
        <v>1068</v>
      </c>
      <c r="B1070" s="127">
        <v>44112</v>
      </c>
      <c r="C1070" s="36">
        <v>405</v>
      </c>
      <c r="D1070" s="36">
        <v>2584</v>
      </c>
      <c r="E1070" s="37">
        <v>0</v>
      </c>
      <c r="F1070" s="36">
        <v>240</v>
      </c>
      <c r="G1070" s="36">
        <v>758</v>
      </c>
      <c r="H1070" s="35">
        <v>0</v>
      </c>
    </row>
    <row r="1071" spans="1:8" s="185" customFormat="1" x14ac:dyDescent="0.35">
      <c r="A1071" s="195" t="s">
        <v>1070</v>
      </c>
      <c r="B1071" s="127">
        <v>44112</v>
      </c>
      <c r="C1071" s="36">
        <v>163</v>
      </c>
      <c r="D1071" s="36">
        <v>1273</v>
      </c>
      <c r="E1071" s="37">
        <v>0</v>
      </c>
      <c r="F1071" s="36">
        <v>97</v>
      </c>
      <c r="G1071" s="36">
        <v>555</v>
      </c>
      <c r="H1071" s="35">
        <v>0</v>
      </c>
    </row>
    <row r="1072" spans="1:8" s="185" customFormat="1" x14ac:dyDescent="0.35">
      <c r="A1072" s="195" t="s">
        <v>1071</v>
      </c>
      <c r="B1072" s="127">
        <v>44112</v>
      </c>
      <c r="C1072" s="36">
        <v>135</v>
      </c>
      <c r="D1072" s="36">
        <v>1299</v>
      </c>
      <c r="E1072" s="37">
        <v>0</v>
      </c>
      <c r="F1072" s="36">
        <v>104</v>
      </c>
      <c r="G1072" s="36">
        <v>403</v>
      </c>
      <c r="H1072" s="35">
        <v>0</v>
      </c>
    </row>
    <row r="1073" spans="1:8" s="185" customFormat="1" x14ac:dyDescent="0.35">
      <c r="A1073" s="195" t="s">
        <v>1072</v>
      </c>
      <c r="B1073" s="127">
        <v>44112</v>
      </c>
      <c r="C1073" s="36">
        <v>78</v>
      </c>
      <c r="D1073" s="36">
        <v>813</v>
      </c>
      <c r="E1073" s="37">
        <v>0</v>
      </c>
      <c r="F1073" s="36">
        <v>78</v>
      </c>
      <c r="G1073" s="36">
        <v>333</v>
      </c>
      <c r="H1073" s="35">
        <v>0</v>
      </c>
    </row>
    <row r="1074" spans="1:8" s="185" customFormat="1" x14ac:dyDescent="0.35">
      <c r="A1074" s="195" t="s">
        <v>1073</v>
      </c>
      <c r="B1074" s="127">
        <v>44112</v>
      </c>
      <c r="C1074" s="36">
        <v>92</v>
      </c>
      <c r="D1074" s="36">
        <v>908</v>
      </c>
      <c r="E1074" s="37">
        <v>0</v>
      </c>
      <c r="F1074" s="36">
        <v>194</v>
      </c>
      <c r="G1074" s="36">
        <v>679</v>
      </c>
      <c r="H1074" s="35">
        <v>0</v>
      </c>
    </row>
    <row r="1075" spans="1:8" s="185" customFormat="1" x14ac:dyDescent="0.35">
      <c r="A1075" s="195" t="s">
        <v>1074</v>
      </c>
      <c r="B1075" s="127">
        <v>44112</v>
      </c>
      <c r="C1075" s="36">
        <v>147</v>
      </c>
      <c r="D1075" s="36">
        <v>921</v>
      </c>
      <c r="E1075" s="37">
        <v>0</v>
      </c>
      <c r="F1075" s="36">
        <v>126</v>
      </c>
      <c r="G1075" s="36">
        <v>233</v>
      </c>
      <c r="H1075" s="35">
        <v>0</v>
      </c>
    </row>
    <row r="1076" spans="1:8" s="185" customFormat="1" x14ac:dyDescent="0.35">
      <c r="A1076" s="195" t="s">
        <v>1068</v>
      </c>
      <c r="B1076" s="127">
        <v>44113</v>
      </c>
      <c r="C1076" s="36">
        <v>399</v>
      </c>
      <c r="D1076" s="36">
        <v>2574</v>
      </c>
      <c r="E1076" s="37">
        <v>0</v>
      </c>
      <c r="F1076" s="36">
        <v>274</v>
      </c>
      <c r="G1076" s="36">
        <v>773</v>
      </c>
      <c r="H1076" s="35">
        <v>0</v>
      </c>
    </row>
    <row r="1077" spans="1:8" s="185" customFormat="1" x14ac:dyDescent="0.35">
      <c r="A1077" s="195" t="s">
        <v>1070</v>
      </c>
      <c r="B1077" s="127">
        <v>44113</v>
      </c>
      <c r="C1077" s="36">
        <v>147</v>
      </c>
      <c r="D1077" s="36">
        <v>1266</v>
      </c>
      <c r="E1077" s="37">
        <v>0</v>
      </c>
      <c r="F1077" s="36">
        <v>113</v>
      </c>
      <c r="G1077" s="36">
        <v>574</v>
      </c>
      <c r="H1077" s="35">
        <v>0</v>
      </c>
    </row>
    <row r="1078" spans="1:8" s="185" customFormat="1" x14ac:dyDescent="0.35">
      <c r="A1078" s="195" t="s">
        <v>1071</v>
      </c>
      <c r="B1078" s="127">
        <v>44113</v>
      </c>
      <c r="C1078" s="36">
        <v>132</v>
      </c>
      <c r="D1078" s="36">
        <v>1259</v>
      </c>
      <c r="E1078" s="37">
        <v>0</v>
      </c>
      <c r="F1078" s="36">
        <v>128</v>
      </c>
      <c r="G1078" s="36">
        <v>499</v>
      </c>
      <c r="H1078" s="35">
        <v>0</v>
      </c>
    </row>
    <row r="1079" spans="1:8" s="185" customFormat="1" x14ac:dyDescent="0.35">
      <c r="A1079" s="195" t="s">
        <v>1072</v>
      </c>
      <c r="B1079" s="127">
        <v>44113</v>
      </c>
      <c r="C1079" s="36">
        <v>81</v>
      </c>
      <c r="D1079" s="36">
        <v>831</v>
      </c>
      <c r="E1079" s="37">
        <v>0</v>
      </c>
      <c r="F1079" s="36">
        <v>89</v>
      </c>
      <c r="G1079" s="36">
        <v>329</v>
      </c>
      <c r="H1079" s="35">
        <v>0</v>
      </c>
    </row>
    <row r="1080" spans="1:8" s="185" customFormat="1" x14ac:dyDescent="0.35">
      <c r="A1080" s="195" t="s">
        <v>1073</v>
      </c>
      <c r="B1080" s="127">
        <v>44113</v>
      </c>
      <c r="C1080" s="36">
        <v>85</v>
      </c>
      <c r="D1080" s="36">
        <v>924</v>
      </c>
      <c r="E1080" s="37">
        <v>0</v>
      </c>
      <c r="F1080" s="36">
        <v>201</v>
      </c>
      <c r="G1080" s="36">
        <v>659</v>
      </c>
      <c r="H1080" s="35">
        <v>0</v>
      </c>
    </row>
    <row r="1081" spans="1:8" s="185" customFormat="1" x14ac:dyDescent="0.35">
      <c r="A1081" s="195" t="s">
        <v>1074</v>
      </c>
      <c r="B1081" s="127">
        <v>44113</v>
      </c>
      <c r="C1081" s="36">
        <v>136</v>
      </c>
      <c r="D1081" s="36">
        <v>916</v>
      </c>
      <c r="E1081" s="37">
        <v>0</v>
      </c>
      <c r="F1081" s="36">
        <v>139</v>
      </c>
      <c r="G1081" s="36">
        <v>245</v>
      </c>
      <c r="H1081" s="35">
        <v>0</v>
      </c>
    </row>
    <row r="1082" spans="1:8" s="185" customFormat="1" x14ac:dyDescent="0.35">
      <c r="A1082" s="195" t="s">
        <v>1068</v>
      </c>
      <c r="B1082" s="127">
        <v>44114</v>
      </c>
      <c r="C1082" s="36">
        <v>407</v>
      </c>
      <c r="D1082" s="36">
        <v>2530</v>
      </c>
      <c r="E1082" s="37">
        <v>0</v>
      </c>
      <c r="F1082" s="36">
        <v>266</v>
      </c>
      <c r="G1082" s="36">
        <v>817</v>
      </c>
      <c r="H1082" s="35">
        <v>0</v>
      </c>
    </row>
    <row r="1083" spans="1:8" s="185" customFormat="1" x14ac:dyDescent="0.35">
      <c r="A1083" s="195" t="s">
        <v>1070</v>
      </c>
      <c r="B1083" s="127">
        <v>44114</v>
      </c>
      <c r="C1083" s="36">
        <v>131</v>
      </c>
      <c r="D1083" s="36">
        <v>1229</v>
      </c>
      <c r="E1083" s="37">
        <v>0</v>
      </c>
      <c r="F1083" s="36">
        <v>129</v>
      </c>
      <c r="G1083" s="36">
        <v>611</v>
      </c>
      <c r="H1083" s="35">
        <v>0</v>
      </c>
    </row>
    <row r="1084" spans="1:8" s="185" customFormat="1" x14ac:dyDescent="0.35">
      <c r="A1084" s="195" t="s">
        <v>1071</v>
      </c>
      <c r="B1084" s="127">
        <v>44114</v>
      </c>
      <c r="C1084" s="36">
        <v>123</v>
      </c>
      <c r="D1084" s="36">
        <v>1219</v>
      </c>
      <c r="E1084" s="37">
        <v>0</v>
      </c>
      <c r="F1084" s="36">
        <v>137</v>
      </c>
      <c r="G1084" s="36">
        <v>539</v>
      </c>
      <c r="H1084" s="35">
        <v>0</v>
      </c>
    </row>
    <row r="1085" spans="1:8" s="185" customFormat="1" x14ac:dyDescent="0.35">
      <c r="A1085" s="195" t="s">
        <v>1072</v>
      </c>
      <c r="B1085" s="127">
        <v>44114</v>
      </c>
      <c r="C1085" s="36">
        <v>73</v>
      </c>
      <c r="D1085" s="36">
        <v>763</v>
      </c>
      <c r="E1085" s="37">
        <v>0</v>
      </c>
      <c r="F1085" s="36">
        <v>95</v>
      </c>
      <c r="G1085" s="36">
        <v>397</v>
      </c>
      <c r="H1085" s="35">
        <v>0</v>
      </c>
    </row>
    <row r="1086" spans="1:8" s="185" customFormat="1" x14ac:dyDescent="0.35">
      <c r="A1086" s="195" t="s">
        <v>1073</v>
      </c>
      <c r="B1086" s="127">
        <v>44114</v>
      </c>
      <c r="C1086" s="36">
        <v>80</v>
      </c>
      <c r="D1086" s="36">
        <v>890</v>
      </c>
      <c r="E1086" s="37">
        <v>0</v>
      </c>
      <c r="F1086" s="36">
        <v>206</v>
      </c>
      <c r="G1086" s="36">
        <v>689</v>
      </c>
      <c r="H1086" s="35">
        <v>0</v>
      </c>
    </row>
    <row r="1087" spans="1:8" s="185" customFormat="1" x14ac:dyDescent="0.35">
      <c r="A1087" s="195" t="s">
        <v>1074</v>
      </c>
      <c r="B1087" s="127">
        <v>44114</v>
      </c>
      <c r="C1087" s="36">
        <v>133</v>
      </c>
      <c r="D1087" s="36">
        <v>862</v>
      </c>
      <c r="E1087" s="37">
        <v>0</v>
      </c>
      <c r="F1087" s="36">
        <v>143</v>
      </c>
      <c r="G1087" s="36">
        <v>321</v>
      </c>
      <c r="H1087" s="35">
        <v>0</v>
      </c>
    </row>
    <row r="1088" spans="1:8" s="185" customFormat="1" x14ac:dyDescent="0.35">
      <c r="A1088" s="195" t="s">
        <v>1068</v>
      </c>
      <c r="B1088" s="127">
        <v>44115</v>
      </c>
      <c r="C1088" s="36">
        <v>375</v>
      </c>
      <c r="D1088" s="36">
        <v>2398</v>
      </c>
      <c r="E1088" s="37">
        <v>0</v>
      </c>
      <c r="F1088" s="36">
        <v>298</v>
      </c>
      <c r="G1088" s="36">
        <v>949</v>
      </c>
      <c r="H1088" s="35">
        <v>0</v>
      </c>
    </row>
    <row r="1089" spans="1:8" s="185" customFormat="1" x14ac:dyDescent="0.35">
      <c r="A1089" s="195" t="s">
        <v>1070</v>
      </c>
      <c r="B1089" s="127">
        <v>44115</v>
      </c>
      <c r="C1089" s="36">
        <v>137</v>
      </c>
      <c r="D1089" s="36">
        <v>1178</v>
      </c>
      <c r="E1089" s="37">
        <v>0</v>
      </c>
      <c r="F1089" s="36">
        <v>123</v>
      </c>
      <c r="G1089" s="36">
        <v>662</v>
      </c>
      <c r="H1089" s="35">
        <v>0</v>
      </c>
    </row>
    <row r="1090" spans="1:8" s="185" customFormat="1" x14ac:dyDescent="0.35">
      <c r="A1090" s="195" t="s">
        <v>1071</v>
      </c>
      <c r="B1090" s="127">
        <v>44115</v>
      </c>
      <c r="C1090" s="36">
        <v>125</v>
      </c>
      <c r="D1090" s="36">
        <v>1208</v>
      </c>
      <c r="E1090" s="37">
        <v>0</v>
      </c>
      <c r="F1090" s="36">
        <v>135</v>
      </c>
      <c r="G1090" s="36">
        <v>550</v>
      </c>
      <c r="H1090" s="35">
        <v>0</v>
      </c>
    </row>
    <row r="1091" spans="1:8" s="185" customFormat="1" x14ac:dyDescent="0.35">
      <c r="A1091" s="195" t="s">
        <v>1072</v>
      </c>
      <c r="B1091" s="127">
        <v>44115</v>
      </c>
      <c r="C1091" s="36">
        <v>81</v>
      </c>
      <c r="D1091" s="36">
        <v>775</v>
      </c>
      <c r="E1091" s="37">
        <v>0</v>
      </c>
      <c r="F1091" s="36">
        <v>87</v>
      </c>
      <c r="G1091" s="36">
        <v>385</v>
      </c>
      <c r="H1091" s="35">
        <v>0</v>
      </c>
    </row>
    <row r="1092" spans="1:8" s="185" customFormat="1" x14ac:dyDescent="0.35">
      <c r="A1092" s="195" t="s">
        <v>1073</v>
      </c>
      <c r="B1092" s="127">
        <v>44115</v>
      </c>
      <c r="C1092" s="36">
        <v>72</v>
      </c>
      <c r="D1092" s="36">
        <v>855</v>
      </c>
      <c r="E1092" s="37">
        <v>0</v>
      </c>
      <c r="F1092" s="36">
        <v>214</v>
      </c>
      <c r="G1092" s="36">
        <v>724</v>
      </c>
      <c r="H1092" s="35">
        <v>0</v>
      </c>
    </row>
    <row r="1093" spans="1:8" s="185" customFormat="1" x14ac:dyDescent="0.35">
      <c r="A1093" s="195" t="s">
        <v>1074</v>
      </c>
      <c r="B1093" s="127">
        <v>44115</v>
      </c>
      <c r="C1093" s="36">
        <v>131</v>
      </c>
      <c r="D1093" s="36">
        <v>796</v>
      </c>
      <c r="E1093" s="37">
        <v>0</v>
      </c>
      <c r="F1093" s="36">
        <v>145</v>
      </c>
      <c r="G1093" s="36">
        <v>387</v>
      </c>
      <c r="H1093" s="35">
        <v>0</v>
      </c>
    </row>
    <row r="1094" spans="1:8" s="185" customFormat="1" x14ac:dyDescent="0.35">
      <c r="A1094" s="195" t="s">
        <v>1068</v>
      </c>
      <c r="B1094" s="127">
        <v>44116</v>
      </c>
      <c r="C1094" s="36">
        <v>364</v>
      </c>
      <c r="D1094" s="36">
        <v>2396</v>
      </c>
      <c r="E1094" s="37">
        <v>0</v>
      </c>
      <c r="F1094" s="36">
        <v>315</v>
      </c>
      <c r="G1094" s="36">
        <v>967</v>
      </c>
      <c r="H1094" s="35">
        <v>0</v>
      </c>
    </row>
    <row r="1095" spans="1:8" s="185" customFormat="1" x14ac:dyDescent="0.35">
      <c r="A1095" s="195" t="s">
        <v>1070</v>
      </c>
      <c r="B1095" s="127">
        <v>44116</v>
      </c>
      <c r="C1095" s="36">
        <v>138</v>
      </c>
      <c r="D1095" s="36">
        <v>1152</v>
      </c>
      <c r="E1095" s="37">
        <v>0</v>
      </c>
      <c r="F1095" s="36">
        <v>122</v>
      </c>
      <c r="G1095" s="36">
        <v>688</v>
      </c>
      <c r="H1095" s="35">
        <v>0</v>
      </c>
    </row>
    <row r="1096" spans="1:8" s="185" customFormat="1" x14ac:dyDescent="0.35">
      <c r="A1096" s="195" t="s">
        <v>1071</v>
      </c>
      <c r="B1096" s="127">
        <v>44116</v>
      </c>
      <c r="C1096" s="36">
        <v>118</v>
      </c>
      <c r="D1096" s="36">
        <v>1201</v>
      </c>
      <c r="E1096" s="37">
        <v>0</v>
      </c>
      <c r="F1096" s="36">
        <v>142</v>
      </c>
      <c r="G1096" s="36">
        <v>557</v>
      </c>
      <c r="H1096" s="35">
        <v>0</v>
      </c>
    </row>
    <row r="1097" spans="1:8" s="185" customFormat="1" x14ac:dyDescent="0.35">
      <c r="A1097" s="195" t="s">
        <v>1072</v>
      </c>
      <c r="B1097" s="127">
        <v>44116</v>
      </c>
      <c r="C1097" s="36">
        <v>75</v>
      </c>
      <c r="D1097" s="36">
        <v>761</v>
      </c>
      <c r="E1097" s="37">
        <v>0</v>
      </c>
      <c r="F1097" s="36">
        <v>93</v>
      </c>
      <c r="G1097" s="36">
        <v>399</v>
      </c>
      <c r="H1097" s="35">
        <v>0</v>
      </c>
    </row>
    <row r="1098" spans="1:8" s="185" customFormat="1" x14ac:dyDescent="0.35">
      <c r="A1098" s="195" t="s">
        <v>1073</v>
      </c>
      <c r="B1098" s="127">
        <v>44116</v>
      </c>
      <c r="C1098" s="36">
        <v>80</v>
      </c>
      <c r="D1098" s="36">
        <v>862</v>
      </c>
      <c r="E1098" s="37">
        <v>0</v>
      </c>
      <c r="F1098" s="36">
        <v>206</v>
      </c>
      <c r="G1098" s="36">
        <v>720</v>
      </c>
      <c r="H1098" s="35">
        <v>0</v>
      </c>
    </row>
    <row r="1099" spans="1:8" s="185" customFormat="1" x14ac:dyDescent="0.35">
      <c r="A1099" s="195" t="s">
        <v>1074</v>
      </c>
      <c r="B1099" s="127">
        <v>44116</v>
      </c>
      <c r="C1099" s="36">
        <v>133</v>
      </c>
      <c r="D1099" s="36">
        <v>803</v>
      </c>
      <c r="E1099" s="37">
        <v>0</v>
      </c>
      <c r="F1099" s="36">
        <v>143</v>
      </c>
      <c r="G1099" s="36">
        <v>380</v>
      </c>
      <c r="H1099" s="35">
        <v>0</v>
      </c>
    </row>
    <row r="1100" spans="1:8" s="185" customFormat="1" x14ac:dyDescent="0.35">
      <c r="A1100" s="195" t="s">
        <v>1068</v>
      </c>
      <c r="B1100" s="127">
        <v>44117</v>
      </c>
      <c r="C1100" s="36">
        <v>370</v>
      </c>
      <c r="D1100" s="36">
        <v>2417</v>
      </c>
      <c r="E1100" s="37">
        <v>0</v>
      </c>
      <c r="F1100" s="36">
        <v>309</v>
      </c>
      <c r="G1100" s="36">
        <v>946</v>
      </c>
      <c r="H1100" s="35">
        <v>0</v>
      </c>
    </row>
    <row r="1101" spans="1:8" s="185" customFormat="1" x14ac:dyDescent="0.35">
      <c r="A1101" s="195" t="s">
        <v>1070</v>
      </c>
      <c r="B1101" s="127">
        <v>44117</v>
      </c>
      <c r="C1101" s="36">
        <v>128</v>
      </c>
      <c r="D1101" s="36">
        <v>1169</v>
      </c>
      <c r="E1101" s="37">
        <v>0</v>
      </c>
      <c r="F1101" s="36">
        <v>132</v>
      </c>
      <c r="G1101" s="36">
        <v>671</v>
      </c>
      <c r="H1101" s="35">
        <v>0</v>
      </c>
    </row>
    <row r="1102" spans="1:8" s="185" customFormat="1" x14ac:dyDescent="0.35">
      <c r="A1102" s="195" t="s">
        <v>1071</v>
      </c>
      <c r="B1102" s="127">
        <v>44117</v>
      </c>
      <c r="C1102" s="36">
        <v>112</v>
      </c>
      <c r="D1102" s="36">
        <v>1253</v>
      </c>
      <c r="E1102" s="37">
        <v>0</v>
      </c>
      <c r="F1102" s="36">
        <v>148</v>
      </c>
      <c r="G1102" s="36">
        <v>520</v>
      </c>
      <c r="H1102" s="35">
        <v>0</v>
      </c>
    </row>
    <row r="1103" spans="1:8" s="185" customFormat="1" x14ac:dyDescent="0.35">
      <c r="A1103" s="195" t="s">
        <v>1072</v>
      </c>
      <c r="B1103" s="127">
        <v>44117</v>
      </c>
      <c r="C1103" s="36">
        <v>79</v>
      </c>
      <c r="D1103" s="36">
        <v>789</v>
      </c>
      <c r="E1103" s="37">
        <v>0</v>
      </c>
      <c r="F1103" s="36">
        <v>89</v>
      </c>
      <c r="G1103" s="36">
        <v>371</v>
      </c>
      <c r="H1103" s="35">
        <v>0</v>
      </c>
    </row>
    <row r="1104" spans="1:8" s="185" customFormat="1" x14ac:dyDescent="0.35">
      <c r="A1104" s="195" t="s">
        <v>1073</v>
      </c>
      <c r="B1104" s="127">
        <v>44117</v>
      </c>
      <c r="C1104" s="36">
        <v>82</v>
      </c>
      <c r="D1104" s="36">
        <v>890</v>
      </c>
      <c r="E1104" s="37">
        <v>0</v>
      </c>
      <c r="F1104" s="36">
        <v>204</v>
      </c>
      <c r="G1104" s="36">
        <v>691</v>
      </c>
      <c r="H1104" s="35">
        <v>0</v>
      </c>
    </row>
    <row r="1105" spans="1:8" s="185" customFormat="1" x14ac:dyDescent="0.35">
      <c r="A1105" s="195" t="s">
        <v>1074</v>
      </c>
      <c r="B1105" s="127">
        <v>44117</v>
      </c>
      <c r="C1105" s="36">
        <v>132</v>
      </c>
      <c r="D1105" s="36">
        <v>845</v>
      </c>
      <c r="E1105" s="37">
        <v>0</v>
      </c>
      <c r="F1105" s="36">
        <v>144</v>
      </c>
      <c r="G1105" s="36">
        <v>338</v>
      </c>
      <c r="H1105" s="35">
        <v>0</v>
      </c>
    </row>
    <row r="1106" spans="1:8" s="185" customFormat="1" x14ac:dyDescent="0.35">
      <c r="A1106" s="195" t="s">
        <v>1068</v>
      </c>
      <c r="B1106" s="127">
        <v>44118</v>
      </c>
      <c r="C1106" s="36">
        <v>394</v>
      </c>
      <c r="D1106" s="36">
        <v>2564</v>
      </c>
      <c r="E1106" s="37">
        <v>0</v>
      </c>
      <c r="F1106" s="36">
        <v>285</v>
      </c>
      <c r="G1106" s="36">
        <v>799</v>
      </c>
      <c r="H1106" s="35">
        <v>0</v>
      </c>
    </row>
    <row r="1107" spans="1:8" s="185" customFormat="1" x14ac:dyDescent="0.35">
      <c r="A1107" s="195" t="s">
        <v>1070</v>
      </c>
      <c r="B1107" s="127">
        <v>44118</v>
      </c>
      <c r="C1107" s="36">
        <v>145</v>
      </c>
      <c r="D1107" s="36">
        <v>1205</v>
      </c>
      <c r="E1107" s="37">
        <v>0</v>
      </c>
      <c r="F1107" s="36">
        <v>115</v>
      </c>
      <c r="G1107" s="36">
        <v>635</v>
      </c>
      <c r="H1107" s="35">
        <v>0</v>
      </c>
    </row>
    <row r="1108" spans="1:8" s="185" customFormat="1" x14ac:dyDescent="0.35">
      <c r="A1108" s="195" t="s">
        <v>1071</v>
      </c>
      <c r="B1108" s="127">
        <v>44118</v>
      </c>
      <c r="C1108" s="36">
        <v>114</v>
      </c>
      <c r="D1108" s="36">
        <v>1308</v>
      </c>
      <c r="E1108" s="37">
        <v>0</v>
      </c>
      <c r="F1108" s="36">
        <v>146</v>
      </c>
      <c r="G1108" s="36">
        <v>468</v>
      </c>
      <c r="H1108" s="35">
        <v>0</v>
      </c>
    </row>
    <row r="1109" spans="1:8" s="185" customFormat="1" x14ac:dyDescent="0.35">
      <c r="A1109" s="195" t="s">
        <v>1072</v>
      </c>
      <c r="B1109" s="127">
        <v>44118</v>
      </c>
      <c r="C1109" s="36">
        <v>76</v>
      </c>
      <c r="D1109" s="36">
        <v>809</v>
      </c>
      <c r="E1109" s="37">
        <v>0</v>
      </c>
      <c r="F1109" s="36">
        <v>100</v>
      </c>
      <c r="G1109" s="36">
        <v>351</v>
      </c>
      <c r="H1109" s="35">
        <v>0</v>
      </c>
    </row>
    <row r="1110" spans="1:8" s="185" customFormat="1" x14ac:dyDescent="0.35">
      <c r="A1110" s="195" t="s">
        <v>1073</v>
      </c>
      <c r="B1110" s="127">
        <v>44118</v>
      </c>
      <c r="C1110" s="36">
        <v>81</v>
      </c>
      <c r="D1110" s="36">
        <v>897</v>
      </c>
      <c r="E1110" s="37">
        <v>0</v>
      </c>
      <c r="F1110" s="36">
        <v>205</v>
      </c>
      <c r="G1110" s="36">
        <v>684</v>
      </c>
      <c r="H1110" s="35">
        <v>0</v>
      </c>
    </row>
    <row r="1111" spans="1:8" s="185" customFormat="1" x14ac:dyDescent="0.35">
      <c r="A1111" s="195" t="s">
        <v>1074</v>
      </c>
      <c r="B1111" s="127">
        <v>44118</v>
      </c>
      <c r="C1111" s="36">
        <v>133</v>
      </c>
      <c r="D1111" s="36">
        <v>882</v>
      </c>
      <c r="E1111" s="37">
        <v>0</v>
      </c>
      <c r="F1111" s="36">
        <v>143</v>
      </c>
      <c r="G1111" s="36">
        <v>301</v>
      </c>
      <c r="H1111" s="35">
        <v>0</v>
      </c>
    </row>
    <row r="1112" spans="1:8" s="185" customFormat="1" x14ac:dyDescent="0.35">
      <c r="A1112" s="195" t="s">
        <v>1068</v>
      </c>
      <c r="B1112" s="127">
        <v>44119</v>
      </c>
      <c r="C1112" s="36">
        <v>396</v>
      </c>
      <c r="D1112" s="36">
        <v>2581</v>
      </c>
      <c r="E1112" s="37">
        <v>0</v>
      </c>
      <c r="F1112" s="36">
        <v>283</v>
      </c>
      <c r="G1112" s="36">
        <v>776</v>
      </c>
      <c r="H1112" s="35">
        <v>0</v>
      </c>
    </row>
    <row r="1113" spans="1:8" s="185" customFormat="1" x14ac:dyDescent="0.35">
      <c r="A1113" s="195" t="s">
        <v>1070</v>
      </c>
      <c r="B1113" s="127">
        <v>44119</v>
      </c>
      <c r="C1113" s="36">
        <v>143</v>
      </c>
      <c r="D1113" s="36">
        <v>1265</v>
      </c>
      <c r="E1113" s="37">
        <v>0</v>
      </c>
      <c r="F1113" s="36">
        <v>117</v>
      </c>
      <c r="G1113" s="36">
        <v>575</v>
      </c>
      <c r="H1113" s="35">
        <v>0</v>
      </c>
    </row>
    <row r="1114" spans="1:8" s="185" customFormat="1" x14ac:dyDescent="0.35">
      <c r="A1114" s="195" t="s">
        <v>1071</v>
      </c>
      <c r="B1114" s="127">
        <v>44119</v>
      </c>
      <c r="C1114" s="36">
        <v>123</v>
      </c>
      <c r="D1114" s="36">
        <v>1303</v>
      </c>
      <c r="E1114" s="37">
        <v>0</v>
      </c>
      <c r="F1114" s="36">
        <v>137</v>
      </c>
      <c r="G1114" s="36">
        <v>473</v>
      </c>
      <c r="H1114" s="35">
        <v>0</v>
      </c>
    </row>
    <row r="1115" spans="1:8" s="185" customFormat="1" x14ac:dyDescent="0.35">
      <c r="A1115" s="195" t="s">
        <v>1072</v>
      </c>
      <c r="B1115" s="127">
        <v>44119</v>
      </c>
      <c r="C1115" s="36">
        <v>79</v>
      </c>
      <c r="D1115" s="36">
        <v>791</v>
      </c>
      <c r="E1115" s="37">
        <v>0</v>
      </c>
      <c r="F1115" s="36">
        <v>91</v>
      </c>
      <c r="G1115" s="36">
        <v>369</v>
      </c>
      <c r="H1115" s="35">
        <v>0</v>
      </c>
    </row>
    <row r="1116" spans="1:8" s="185" customFormat="1" x14ac:dyDescent="0.35">
      <c r="A1116" s="195" t="s">
        <v>1073</v>
      </c>
      <c r="B1116" s="127">
        <v>44119</v>
      </c>
      <c r="C1116" s="36">
        <v>80</v>
      </c>
      <c r="D1116" s="36">
        <v>907</v>
      </c>
      <c r="E1116" s="37">
        <v>0</v>
      </c>
      <c r="F1116" s="36">
        <v>206</v>
      </c>
      <c r="G1116" s="36">
        <v>674</v>
      </c>
      <c r="H1116" s="35">
        <v>0</v>
      </c>
    </row>
    <row r="1117" spans="1:8" s="185" customFormat="1" x14ac:dyDescent="0.35">
      <c r="A1117" s="195" t="s">
        <v>1074</v>
      </c>
      <c r="B1117" s="127">
        <v>44119</v>
      </c>
      <c r="C1117" s="36">
        <v>144</v>
      </c>
      <c r="D1117" s="36">
        <v>888</v>
      </c>
      <c r="E1117" s="37">
        <v>0</v>
      </c>
      <c r="F1117" s="36">
        <v>132</v>
      </c>
      <c r="G1117" s="36">
        <v>295</v>
      </c>
      <c r="H1117" s="35">
        <v>0</v>
      </c>
    </row>
    <row r="1118" spans="1:8" s="185" customFormat="1" x14ac:dyDescent="0.35">
      <c r="A1118" s="195" t="s">
        <v>1068</v>
      </c>
      <c r="B1118" s="127">
        <v>44120</v>
      </c>
      <c r="C1118" s="36">
        <v>409</v>
      </c>
      <c r="D1118" s="36">
        <v>2535</v>
      </c>
      <c r="E1118" s="37">
        <v>0</v>
      </c>
      <c r="F1118" s="36">
        <v>270</v>
      </c>
      <c r="G1118" s="36">
        <v>822</v>
      </c>
      <c r="H1118" s="35">
        <v>0</v>
      </c>
    </row>
    <row r="1119" spans="1:8" s="185" customFormat="1" x14ac:dyDescent="0.35">
      <c r="A1119" s="195" t="s">
        <v>1070</v>
      </c>
      <c r="B1119" s="127">
        <v>44120</v>
      </c>
      <c r="C1119" s="36">
        <v>145</v>
      </c>
      <c r="D1119" s="36">
        <v>1242</v>
      </c>
      <c r="E1119" s="37">
        <v>0</v>
      </c>
      <c r="F1119" s="36">
        <v>115</v>
      </c>
      <c r="G1119" s="36">
        <v>598</v>
      </c>
      <c r="H1119" s="35">
        <v>0</v>
      </c>
    </row>
    <row r="1120" spans="1:8" s="185" customFormat="1" x14ac:dyDescent="0.35">
      <c r="A1120" s="195" t="s">
        <v>1071</v>
      </c>
      <c r="B1120" s="127">
        <v>44120</v>
      </c>
      <c r="C1120" s="36">
        <v>125</v>
      </c>
      <c r="D1120" s="36">
        <v>1260</v>
      </c>
      <c r="E1120" s="37">
        <v>0</v>
      </c>
      <c r="F1120" s="36">
        <v>135</v>
      </c>
      <c r="G1120" s="36">
        <v>516</v>
      </c>
      <c r="H1120" s="35">
        <v>0</v>
      </c>
    </row>
    <row r="1121" spans="1:8" s="185" customFormat="1" x14ac:dyDescent="0.35">
      <c r="A1121" s="195" t="s">
        <v>1072</v>
      </c>
      <c r="B1121" s="127">
        <v>44120</v>
      </c>
      <c r="C1121" s="36">
        <v>83</v>
      </c>
      <c r="D1121" s="36">
        <v>809</v>
      </c>
      <c r="E1121" s="37">
        <v>0</v>
      </c>
      <c r="F1121" s="36">
        <v>87</v>
      </c>
      <c r="G1121" s="36">
        <v>351</v>
      </c>
      <c r="H1121" s="35">
        <v>0</v>
      </c>
    </row>
    <row r="1122" spans="1:8" s="185" customFormat="1" x14ac:dyDescent="0.35">
      <c r="A1122" s="195" t="s">
        <v>1073</v>
      </c>
      <c r="B1122" s="127">
        <v>44120</v>
      </c>
      <c r="C1122" s="36">
        <v>80</v>
      </c>
      <c r="D1122" s="36">
        <v>896</v>
      </c>
      <c r="E1122" s="37">
        <v>0</v>
      </c>
      <c r="F1122" s="36">
        <v>206</v>
      </c>
      <c r="G1122" s="36">
        <v>689</v>
      </c>
      <c r="H1122" s="35">
        <v>0</v>
      </c>
    </row>
    <row r="1123" spans="1:8" s="185" customFormat="1" x14ac:dyDescent="0.35">
      <c r="A1123" s="195" t="s">
        <v>1074</v>
      </c>
      <c r="B1123" s="127">
        <v>44120</v>
      </c>
      <c r="C1123" s="36">
        <v>143</v>
      </c>
      <c r="D1123" s="36">
        <v>882</v>
      </c>
      <c r="E1123" s="37">
        <v>0</v>
      </c>
      <c r="F1123" s="36">
        <v>133</v>
      </c>
      <c r="G1123" s="36">
        <v>301</v>
      </c>
      <c r="H1123" s="35">
        <v>0</v>
      </c>
    </row>
    <row r="1124" spans="1:8" s="185" customFormat="1" x14ac:dyDescent="0.35">
      <c r="A1124" s="195" t="s">
        <v>1068</v>
      </c>
      <c r="B1124" s="127">
        <v>44121</v>
      </c>
      <c r="C1124" s="36">
        <v>401</v>
      </c>
      <c r="D1124" s="36">
        <v>2522</v>
      </c>
      <c r="E1124" s="37">
        <v>0</v>
      </c>
      <c r="F1124" s="36">
        <v>278</v>
      </c>
      <c r="G1124" s="36">
        <v>835</v>
      </c>
      <c r="H1124" s="35">
        <v>0</v>
      </c>
    </row>
    <row r="1125" spans="1:8" s="185" customFormat="1" x14ac:dyDescent="0.35">
      <c r="A1125" s="195" t="s">
        <v>1070</v>
      </c>
      <c r="B1125" s="127">
        <v>44121</v>
      </c>
      <c r="C1125" s="36">
        <v>138</v>
      </c>
      <c r="D1125" s="36">
        <v>1205</v>
      </c>
      <c r="E1125" s="37">
        <v>0</v>
      </c>
      <c r="F1125" s="36">
        <v>122</v>
      </c>
      <c r="G1125" s="36">
        <v>635</v>
      </c>
      <c r="H1125" s="35">
        <v>0</v>
      </c>
    </row>
    <row r="1126" spans="1:8" s="185" customFormat="1" x14ac:dyDescent="0.35">
      <c r="A1126" s="195" t="s">
        <v>1071</v>
      </c>
      <c r="B1126" s="127">
        <v>44121</v>
      </c>
      <c r="C1126" s="36">
        <v>118</v>
      </c>
      <c r="D1126" s="36">
        <v>1260</v>
      </c>
      <c r="E1126" s="37">
        <v>0</v>
      </c>
      <c r="F1126" s="36">
        <v>142</v>
      </c>
      <c r="G1126" s="36">
        <v>516</v>
      </c>
      <c r="H1126" s="35">
        <v>0</v>
      </c>
    </row>
    <row r="1127" spans="1:8" s="185" customFormat="1" x14ac:dyDescent="0.35">
      <c r="A1127" s="195" t="s">
        <v>1072</v>
      </c>
      <c r="B1127" s="127">
        <v>44121</v>
      </c>
      <c r="C1127" s="36">
        <v>80</v>
      </c>
      <c r="D1127" s="36">
        <v>794</v>
      </c>
      <c r="E1127" s="37">
        <v>0</v>
      </c>
      <c r="F1127" s="36">
        <v>90</v>
      </c>
      <c r="G1127" s="36">
        <v>366</v>
      </c>
      <c r="H1127" s="35">
        <v>0</v>
      </c>
    </row>
    <row r="1128" spans="1:8" s="185" customFormat="1" x14ac:dyDescent="0.35">
      <c r="A1128" s="195" t="s">
        <v>1073</v>
      </c>
      <c r="B1128" s="127">
        <v>44121</v>
      </c>
      <c r="C1128" s="36">
        <v>77</v>
      </c>
      <c r="D1128" s="36">
        <v>873</v>
      </c>
      <c r="E1128" s="37">
        <v>0</v>
      </c>
      <c r="F1128" s="36">
        <v>209</v>
      </c>
      <c r="G1128" s="36">
        <v>709</v>
      </c>
      <c r="H1128" s="35">
        <v>0</v>
      </c>
    </row>
    <row r="1129" spans="1:8" s="185" customFormat="1" x14ac:dyDescent="0.35">
      <c r="A1129" s="195" t="s">
        <v>1074</v>
      </c>
      <c r="B1129" s="127">
        <v>44121</v>
      </c>
      <c r="C1129" s="36">
        <v>148</v>
      </c>
      <c r="D1129" s="36">
        <v>880</v>
      </c>
      <c r="E1129" s="37">
        <v>0</v>
      </c>
      <c r="F1129" s="36">
        <v>128</v>
      </c>
      <c r="G1129" s="36">
        <v>303</v>
      </c>
      <c r="H1129" s="35">
        <v>0</v>
      </c>
    </row>
    <row r="1130" spans="1:8" s="185" customFormat="1" x14ac:dyDescent="0.35">
      <c r="A1130" s="195" t="s">
        <v>1068</v>
      </c>
      <c r="B1130" s="127">
        <v>44122</v>
      </c>
      <c r="C1130" s="36">
        <v>379</v>
      </c>
      <c r="D1130" s="36">
        <v>2427</v>
      </c>
      <c r="E1130" s="37">
        <v>0</v>
      </c>
      <c r="F1130" s="36">
        <v>300</v>
      </c>
      <c r="G1130" s="36">
        <v>930</v>
      </c>
      <c r="H1130" s="35">
        <v>0</v>
      </c>
    </row>
    <row r="1131" spans="1:8" s="185" customFormat="1" x14ac:dyDescent="0.35">
      <c r="A1131" s="195" t="s">
        <v>1070</v>
      </c>
      <c r="B1131" s="127">
        <v>44122</v>
      </c>
      <c r="C1131" s="36">
        <v>126</v>
      </c>
      <c r="D1131" s="36">
        <v>1151</v>
      </c>
      <c r="E1131" s="37">
        <v>0</v>
      </c>
      <c r="F1131" s="36">
        <v>134</v>
      </c>
      <c r="G1131" s="36">
        <v>689</v>
      </c>
      <c r="H1131" s="35">
        <v>0</v>
      </c>
    </row>
    <row r="1132" spans="1:8" s="185" customFormat="1" x14ac:dyDescent="0.35">
      <c r="A1132" s="195" t="s">
        <v>1071</v>
      </c>
      <c r="B1132" s="127">
        <v>44122</v>
      </c>
      <c r="C1132" s="36">
        <v>116</v>
      </c>
      <c r="D1132" s="36">
        <v>1189</v>
      </c>
      <c r="E1132" s="37">
        <v>0</v>
      </c>
      <c r="F1132" s="36">
        <v>144</v>
      </c>
      <c r="G1132" s="36">
        <v>587</v>
      </c>
      <c r="H1132" s="35">
        <v>0</v>
      </c>
    </row>
    <row r="1133" spans="1:8" s="185" customFormat="1" x14ac:dyDescent="0.35">
      <c r="A1133" s="195" t="s">
        <v>1072</v>
      </c>
      <c r="B1133" s="127">
        <v>44122</v>
      </c>
      <c r="C1133" s="36">
        <v>82</v>
      </c>
      <c r="D1133" s="36">
        <v>759</v>
      </c>
      <c r="E1133" s="37">
        <v>0</v>
      </c>
      <c r="F1133" s="36">
        <v>88</v>
      </c>
      <c r="G1133" s="36">
        <v>401</v>
      </c>
      <c r="H1133" s="35">
        <v>0</v>
      </c>
    </row>
    <row r="1134" spans="1:8" s="185" customFormat="1" x14ac:dyDescent="0.35">
      <c r="A1134" s="195" t="s">
        <v>1073</v>
      </c>
      <c r="B1134" s="127">
        <v>44122</v>
      </c>
      <c r="C1134" s="36">
        <v>71</v>
      </c>
      <c r="D1134" s="36">
        <v>861</v>
      </c>
      <c r="E1134" s="37">
        <v>0</v>
      </c>
      <c r="F1134" s="36">
        <v>215</v>
      </c>
      <c r="G1134" s="36">
        <v>718</v>
      </c>
      <c r="H1134" s="35">
        <v>0</v>
      </c>
    </row>
    <row r="1135" spans="1:8" s="185" customFormat="1" x14ac:dyDescent="0.35">
      <c r="A1135" s="195" t="s">
        <v>1074</v>
      </c>
      <c r="B1135" s="127">
        <v>44122</v>
      </c>
      <c r="C1135" s="36">
        <v>142</v>
      </c>
      <c r="D1135" s="36">
        <v>834</v>
      </c>
      <c r="E1135" s="37">
        <v>0</v>
      </c>
      <c r="F1135" s="36">
        <v>134</v>
      </c>
      <c r="G1135" s="36">
        <v>349</v>
      </c>
      <c r="H1135" s="35">
        <v>0</v>
      </c>
    </row>
    <row r="1136" spans="1:8" s="185" customFormat="1" x14ac:dyDescent="0.35">
      <c r="A1136" s="195" t="s">
        <v>1068</v>
      </c>
      <c r="B1136" s="127">
        <v>44123</v>
      </c>
      <c r="C1136" s="36">
        <v>369</v>
      </c>
      <c r="D1136" s="36">
        <v>2435</v>
      </c>
      <c r="E1136" s="37">
        <v>0</v>
      </c>
      <c r="F1136" s="36">
        <v>310</v>
      </c>
      <c r="G1136" s="36">
        <v>922</v>
      </c>
      <c r="H1136" s="35">
        <v>0</v>
      </c>
    </row>
    <row r="1137" spans="1:8" s="185" customFormat="1" x14ac:dyDescent="0.35">
      <c r="A1137" s="195" t="s">
        <v>1070</v>
      </c>
      <c r="B1137" s="127">
        <v>44123</v>
      </c>
      <c r="C1137" s="36">
        <v>144</v>
      </c>
      <c r="D1137" s="36">
        <v>1199</v>
      </c>
      <c r="E1137" s="37">
        <v>0</v>
      </c>
      <c r="F1137" s="36">
        <v>116</v>
      </c>
      <c r="G1137" s="36">
        <v>641</v>
      </c>
      <c r="H1137" s="35">
        <v>0</v>
      </c>
    </row>
    <row r="1138" spans="1:8" s="185" customFormat="1" x14ac:dyDescent="0.35">
      <c r="A1138" s="195" t="s">
        <v>1071</v>
      </c>
      <c r="B1138" s="127">
        <v>44123</v>
      </c>
      <c r="C1138" s="36">
        <v>116</v>
      </c>
      <c r="D1138" s="36">
        <v>1192</v>
      </c>
      <c r="E1138" s="37">
        <v>0</v>
      </c>
      <c r="F1138" s="36">
        <v>144</v>
      </c>
      <c r="G1138" s="36">
        <v>584</v>
      </c>
      <c r="H1138" s="35">
        <v>0</v>
      </c>
    </row>
    <row r="1139" spans="1:8" s="185" customFormat="1" x14ac:dyDescent="0.35">
      <c r="A1139" s="195" t="s">
        <v>1072</v>
      </c>
      <c r="B1139" s="127">
        <v>44123</v>
      </c>
      <c r="C1139" s="36">
        <v>75</v>
      </c>
      <c r="D1139" s="36">
        <v>759</v>
      </c>
      <c r="E1139" s="37">
        <v>0</v>
      </c>
      <c r="F1139" s="36">
        <v>95</v>
      </c>
      <c r="G1139" s="36">
        <v>401</v>
      </c>
      <c r="H1139" s="35">
        <v>0</v>
      </c>
    </row>
    <row r="1140" spans="1:8" s="185" customFormat="1" x14ac:dyDescent="0.35">
      <c r="A1140" s="195" t="s">
        <v>1073</v>
      </c>
      <c r="B1140" s="127">
        <v>44123</v>
      </c>
      <c r="C1140" s="36">
        <v>77</v>
      </c>
      <c r="D1140" s="36">
        <v>892</v>
      </c>
      <c r="E1140" s="37">
        <v>0</v>
      </c>
      <c r="F1140" s="36">
        <v>209</v>
      </c>
      <c r="G1140" s="36">
        <v>690</v>
      </c>
      <c r="H1140" s="35">
        <v>0</v>
      </c>
    </row>
    <row r="1141" spans="1:8" s="185" customFormat="1" x14ac:dyDescent="0.35">
      <c r="A1141" s="195" t="s">
        <v>1074</v>
      </c>
      <c r="B1141" s="127">
        <v>44123</v>
      </c>
      <c r="C1141" s="36">
        <v>138</v>
      </c>
      <c r="D1141" s="36">
        <v>849</v>
      </c>
      <c r="E1141" s="37">
        <v>0</v>
      </c>
      <c r="F1141" s="36">
        <v>138</v>
      </c>
      <c r="G1141" s="36">
        <v>334</v>
      </c>
      <c r="H1141" s="35">
        <v>0</v>
      </c>
    </row>
    <row r="1142" spans="1:8" s="185" customFormat="1" x14ac:dyDescent="0.35">
      <c r="A1142" s="195" t="s">
        <v>1068</v>
      </c>
      <c r="B1142" s="127">
        <v>44124</v>
      </c>
      <c r="C1142" s="36">
        <v>408</v>
      </c>
      <c r="D1142" s="36">
        <v>2535</v>
      </c>
      <c r="E1142" s="37">
        <v>0</v>
      </c>
      <c r="F1142" s="36">
        <v>271</v>
      </c>
      <c r="G1142" s="36">
        <v>806</v>
      </c>
      <c r="H1142" s="35">
        <v>0</v>
      </c>
    </row>
    <row r="1143" spans="1:8" s="185" customFormat="1" x14ac:dyDescent="0.35">
      <c r="A1143" s="195" t="s">
        <v>1070</v>
      </c>
      <c r="B1143" s="127">
        <v>44124</v>
      </c>
      <c r="C1143" s="36">
        <v>154</v>
      </c>
      <c r="D1143" s="36">
        <v>1346</v>
      </c>
      <c r="E1143" s="37">
        <v>0</v>
      </c>
      <c r="F1143" s="36">
        <v>106</v>
      </c>
      <c r="G1143" s="36">
        <v>494</v>
      </c>
      <c r="H1143" s="35">
        <v>0</v>
      </c>
    </row>
    <row r="1144" spans="1:8" s="185" customFormat="1" x14ac:dyDescent="0.35">
      <c r="A1144" s="195" t="s">
        <v>1071</v>
      </c>
      <c r="B1144" s="127">
        <v>44124</v>
      </c>
      <c r="C1144" s="36">
        <v>120</v>
      </c>
      <c r="D1144" s="36">
        <v>1294</v>
      </c>
      <c r="E1144" s="37">
        <v>0</v>
      </c>
      <c r="F1144" s="36">
        <v>140</v>
      </c>
      <c r="G1144" s="36">
        <v>482</v>
      </c>
      <c r="H1144" s="35">
        <v>0</v>
      </c>
    </row>
    <row r="1145" spans="1:8" s="185" customFormat="1" x14ac:dyDescent="0.35">
      <c r="A1145" s="195" t="s">
        <v>1072</v>
      </c>
      <c r="B1145" s="127">
        <v>44124</v>
      </c>
      <c r="C1145" s="36">
        <v>77</v>
      </c>
      <c r="D1145" s="36">
        <v>798</v>
      </c>
      <c r="E1145" s="37">
        <v>0</v>
      </c>
      <c r="F1145" s="36">
        <v>93</v>
      </c>
      <c r="G1145" s="36">
        <v>362</v>
      </c>
      <c r="H1145" s="35">
        <v>0</v>
      </c>
    </row>
    <row r="1146" spans="1:8" s="185" customFormat="1" x14ac:dyDescent="0.35">
      <c r="A1146" s="195" t="s">
        <v>1073</v>
      </c>
      <c r="B1146" s="127">
        <v>44124</v>
      </c>
      <c r="C1146" s="36">
        <v>83</v>
      </c>
      <c r="D1146" s="36">
        <v>891</v>
      </c>
      <c r="E1146" s="37">
        <v>0</v>
      </c>
      <c r="F1146" s="36">
        <v>203</v>
      </c>
      <c r="G1146" s="36">
        <v>692</v>
      </c>
      <c r="H1146" s="35">
        <v>0</v>
      </c>
    </row>
    <row r="1147" spans="1:8" s="185" customFormat="1" x14ac:dyDescent="0.35">
      <c r="A1147" s="195" t="s">
        <v>1074</v>
      </c>
      <c r="B1147" s="127">
        <v>44124</v>
      </c>
      <c r="C1147" s="36">
        <v>148</v>
      </c>
      <c r="D1147" s="36">
        <v>912</v>
      </c>
      <c r="E1147" s="37">
        <v>0</v>
      </c>
      <c r="F1147" s="36">
        <v>128</v>
      </c>
      <c r="G1147" s="36">
        <v>271</v>
      </c>
      <c r="H1147" s="35">
        <v>0</v>
      </c>
    </row>
    <row r="1148" spans="1:8" s="185" customFormat="1" x14ac:dyDescent="0.35">
      <c r="A1148" s="195" t="s">
        <v>1068</v>
      </c>
      <c r="B1148" s="127">
        <v>44125</v>
      </c>
      <c r="C1148" s="36">
        <v>417</v>
      </c>
      <c r="D1148" s="36">
        <v>2562</v>
      </c>
      <c r="E1148" s="37">
        <v>0</v>
      </c>
      <c r="F1148" s="36">
        <v>262</v>
      </c>
      <c r="G1148" s="36">
        <v>779</v>
      </c>
      <c r="H1148" s="35">
        <v>0</v>
      </c>
    </row>
    <row r="1149" spans="1:8" s="185" customFormat="1" x14ac:dyDescent="0.35">
      <c r="A1149" s="195" t="s">
        <v>1070</v>
      </c>
      <c r="B1149" s="127">
        <v>44125</v>
      </c>
      <c r="C1149" s="36">
        <v>153</v>
      </c>
      <c r="D1149" s="36">
        <v>1319</v>
      </c>
      <c r="E1149" s="37">
        <v>0</v>
      </c>
      <c r="F1149" s="36">
        <v>107</v>
      </c>
      <c r="G1149" s="36">
        <v>521</v>
      </c>
      <c r="H1149" s="35">
        <v>0</v>
      </c>
    </row>
    <row r="1150" spans="1:8" s="185" customFormat="1" x14ac:dyDescent="0.35">
      <c r="A1150" s="195" t="s">
        <v>1071</v>
      </c>
      <c r="B1150" s="127">
        <v>44125</v>
      </c>
      <c r="C1150" s="36">
        <v>124</v>
      </c>
      <c r="D1150" s="36">
        <v>1311</v>
      </c>
      <c r="E1150" s="37">
        <v>0</v>
      </c>
      <c r="F1150" s="36">
        <v>136</v>
      </c>
      <c r="G1150" s="36">
        <v>465</v>
      </c>
      <c r="H1150" s="35">
        <v>0</v>
      </c>
    </row>
    <row r="1151" spans="1:8" s="185" customFormat="1" x14ac:dyDescent="0.35">
      <c r="A1151" s="195" t="s">
        <v>1072</v>
      </c>
      <c r="B1151" s="127">
        <v>44125</v>
      </c>
      <c r="C1151" s="36">
        <v>75</v>
      </c>
      <c r="D1151" s="36">
        <v>841</v>
      </c>
      <c r="E1151" s="37">
        <v>0</v>
      </c>
      <c r="F1151" s="36">
        <v>95</v>
      </c>
      <c r="G1151" s="36">
        <v>319</v>
      </c>
      <c r="H1151" s="35">
        <v>0</v>
      </c>
    </row>
    <row r="1152" spans="1:8" s="185" customFormat="1" x14ac:dyDescent="0.35">
      <c r="A1152" s="195" t="s">
        <v>1073</v>
      </c>
      <c r="B1152" s="127">
        <v>44125</v>
      </c>
      <c r="C1152" s="36">
        <v>80</v>
      </c>
      <c r="D1152" s="36">
        <v>932</v>
      </c>
      <c r="E1152" s="37">
        <v>0</v>
      </c>
      <c r="F1152" s="36">
        <v>206</v>
      </c>
      <c r="G1152" s="36">
        <v>654</v>
      </c>
      <c r="H1152" s="35">
        <v>0</v>
      </c>
    </row>
    <row r="1153" spans="1:8" s="185" customFormat="1" x14ac:dyDescent="0.35">
      <c r="A1153" s="195" t="s">
        <v>1074</v>
      </c>
      <c r="B1153" s="127">
        <v>44125</v>
      </c>
      <c r="C1153" s="36">
        <v>148</v>
      </c>
      <c r="D1153" s="36">
        <v>881</v>
      </c>
      <c r="E1153" s="37">
        <v>0</v>
      </c>
      <c r="F1153" s="36">
        <v>128</v>
      </c>
      <c r="G1153" s="36">
        <v>279</v>
      </c>
      <c r="H1153" s="35">
        <v>0</v>
      </c>
    </row>
    <row r="1154" spans="1:8" s="185" customFormat="1" x14ac:dyDescent="0.35">
      <c r="A1154" s="195" t="s">
        <v>1068</v>
      </c>
      <c r="B1154" s="127">
        <v>44126</v>
      </c>
      <c r="C1154" s="36">
        <v>414</v>
      </c>
      <c r="D1154" s="36">
        <v>2630</v>
      </c>
      <c r="E1154" s="37">
        <v>0</v>
      </c>
      <c r="F1154" s="36">
        <v>265</v>
      </c>
      <c r="G1154" s="36">
        <v>711</v>
      </c>
      <c r="H1154" s="35">
        <v>0</v>
      </c>
    </row>
    <row r="1155" spans="1:8" s="185" customFormat="1" x14ac:dyDescent="0.35">
      <c r="A1155" s="195" t="s">
        <v>1070</v>
      </c>
      <c r="B1155" s="127">
        <v>44126</v>
      </c>
      <c r="C1155" s="36">
        <v>148</v>
      </c>
      <c r="D1155" s="36">
        <v>1267</v>
      </c>
      <c r="E1155" s="37">
        <v>0</v>
      </c>
      <c r="F1155" s="36">
        <v>112</v>
      </c>
      <c r="G1155" s="36">
        <v>573</v>
      </c>
      <c r="H1155" s="35">
        <v>0</v>
      </c>
    </row>
    <row r="1156" spans="1:8" s="185" customFormat="1" x14ac:dyDescent="0.35">
      <c r="A1156" s="195" t="s">
        <v>1071</v>
      </c>
      <c r="B1156" s="127">
        <v>44126</v>
      </c>
      <c r="C1156" s="36">
        <v>120</v>
      </c>
      <c r="D1156" s="36">
        <v>1349</v>
      </c>
      <c r="E1156" s="37">
        <v>0</v>
      </c>
      <c r="F1156" s="36">
        <v>139</v>
      </c>
      <c r="G1156" s="36">
        <v>431</v>
      </c>
      <c r="H1156" s="35">
        <v>0</v>
      </c>
    </row>
    <row r="1157" spans="1:8" s="185" customFormat="1" x14ac:dyDescent="0.35">
      <c r="A1157" s="195" t="s">
        <v>1072</v>
      </c>
      <c r="B1157" s="127">
        <v>44126</v>
      </c>
      <c r="C1157" s="36">
        <v>80</v>
      </c>
      <c r="D1157" s="36">
        <v>825</v>
      </c>
      <c r="E1157" s="37">
        <v>0</v>
      </c>
      <c r="F1157" s="36">
        <v>90</v>
      </c>
      <c r="G1157" s="36">
        <v>335</v>
      </c>
      <c r="H1157" s="35">
        <v>0</v>
      </c>
    </row>
    <row r="1158" spans="1:8" s="185" customFormat="1" x14ac:dyDescent="0.35">
      <c r="A1158" s="195" t="s">
        <v>1073</v>
      </c>
      <c r="B1158" s="127">
        <v>44126</v>
      </c>
      <c r="C1158" s="36">
        <v>73</v>
      </c>
      <c r="D1158" s="36">
        <v>917</v>
      </c>
      <c r="E1158" s="37">
        <v>0</v>
      </c>
      <c r="F1158" s="36">
        <v>213</v>
      </c>
      <c r="G1158" s="36">
        <v>668</v>
      </c>
      <c r="H1158" s="35">
        <v>0</v>
      </c>
    </row>
    <row r="1159" spans="1:8" s="185" customFormat="1" x14ac:dyDescent="0.35">
      <c r="A1159" s="195" t="s">
        <v>1074</v>
      </c>
      <c r="B1159" s="127">
        <v>44126</v>
      </c>
      <c r="C1159" s="36">
        <v>151</v>
      </c>
      <c r="D1159" s="36">
        <v>886</v>
      </c>
      <c r="E1159" s="37">
        <v>0</v>
      </c>
      <c r="F1159" s="36">
        <v>125</v>
      </c>
      <c r="G1159" s="36">
        <v>274</v>
      </c>
      <c r="H1159" s="35">
        <v>0</v>
      </c>
    </row>
    <row r="1160" spans="1:8" s="185" customFormat="1" x14ac:dyDescent="0.35">
      <c r="A1160" s="195" t="s">
        <v>1068</v>
      </c>
      <c r="B1160" s="127">
        <v>44127</v>
      </c>
      <c r="C1160" s="36">
        <v>400</v>
      </c>
      <c r="D1160" s="36">
        <v>2599</v>
      </c>
      <c r="E1160" s="37">
        <v>0</v>
      </c>
      <c r="F1160" s="36">
        <v>279</v>
      </c>
      <c r="G1160" s="36">
        <v>742</v>
      </c>
      <c r="H1160" s="35">
        <v>0</v>
      </c>
    </row>
    <row r="1161" spans="1:8" s="185" customFormat="1" x14ac:dyDescent="0.35">
      <c r="A1161" s="195" t="s">
        <v>1070</v>
      </c>
      <c r="B1161" s="127">
        <v>44127</v>
      </c>
      <c r="C1161" s="36">
        <v>155</v>
      </c>
      <c r="D1161" s="36">
        <v>1262</v>
      </c>
      <c r="E1161" s="37">
        <v>0</v>
      </c>
      <c r="F1161" s="36">
        <v>105</v>
      </c>
      <c r="G1161" s="36">
        <v>578</v>
      </c>
      <c r="H1161" s="35">
        <v>0</v>
      </c>
    </row>
    <row r="1162" spans="1:8" s="185" customFormat="1" x14ac:dyDescent="0.35">
      <c r="A1162" s="195" t="s">
        <v>1071</v>
      </c>
      <c r="B1162" s="127">
        <v>44127</v>
      </c>
      <c r="C1162" s="36">
        <v>131</v>
      </c>
      <c r="D1162" s="36">
        <v>1312</v>
      </c>
      <c r="E1162" s="37">
        <v>0</v>
      </c>
      <c r="F1162" s="36">
        <v>128</v>
      </c>
      <c r="G1162" s="36">
        <v>464</v>
      </c>
      <c r="H1162" s="35">
        <v>0</v>
      </c>
    </row>
    <row r="1163" spans="1:8" s="185" customFormat="1" x14ac:dyDescent="0.35">
      <c r="A1163" s="195" t="s">
        <v>1072</v>
      </c>
      <c r="B1163" s="127">
        <v>44127</v>
      </c>
      <c r="C1163" s="36">
        <v>78</v>
      </c>
      <c r="D1163" s="36">
        <v>848</v>
      </c>
      <c r="E1163" s="37">
        <v>0</v>
      </c>
      <c r="F1163" s="36">
        <v>92</v>
      </c>
      <c r="G1163" s="36">
        <v>312</v>
      </c>
      <c r="H1163" s="35">
        <v>0</v>
      </c>
    </row>
    <row r="1164" spans="1:8" s="185" customFormat="1" x14ac:dyDescent="0.35">
      <c r="A1164" s="195" t="s">
        <v>1073</v>
      </c>
      <c r="B1164" s="127">
        <v>44127</v>
      </c>
      <c r="C1164" s="36">
        <v>77</v>
      </c>
      <c r="D1164" s="36">
        <v>909</v>
      </c>
      <c r="E1164" s="37">
        <v>0</v>
      </c>
      <c r="F1164" s="36">
        <v>209</v>
      </c>
      <c r="G1164" s="36">
        <v>670</v>
      </c>
      <c r="H1164" s="35">
        <v>0</v>
      </c>
    </row>
    <row r="1165" spans="1:8" s="185" customFormat="1" x14ac:dyDescent="0.35">
      <c r="A1165" s="195" t="s">
        <v>1074</v>
      </c>
      <c r="B1165" s="127">
        <v>44127</v>
      </c>
      <c r="C1165" s="36">
        <v>151</v>
      </c>
      <c r="D1165" s="36">
        <v>895</v>
      </c>
      <c r="E1165" s="37">
        <v>0</v>
      </c>
      <c r="F1165" s="36">
        <v>125</v>
      </c>
      <c r="G1165" s="36">
        <v>265</v>
      </c>
      <c r="H1165" s="35">
        <v>0</v>
      </c>
    </row>
    <row r="1166" spans="1:8" s="185" customFormat="1" x14ac:dyDescent="0.35">
      <c r="A1166" s="195" t="s">
        <v>1068</v>
      </c>
      <c r="B1166" s="127">
        <v>44128</v>
      </c>
      <c r="C1166" s="36">
        <v>403</v>
      </c>
      <c r="D1166" s="36">
        <v>2523</v>
      </c>
      <c r="E1166" s="37">
        <v>0</v>
      </c>
      <c r="F1166" s="36">
        <v>276</v>
      </c>
      <c r="G1166" s="36">
        <v>818</v>
      </c>
      <c r="H1166" s="35">
        <v>0</v>
      </c>
    </row>
    <row r="1167" spans="1:8" s="185" customFormat="1" x14ac:dyDescent="0.35">
      <c r="A1167" s="195" t="s">
        <v>1070</v>
      </c>
      <c r="B1167" s="127">
        <v>44128</v>
      </c>
      <c r="C1167" s="36">
        <v>146</v>
      </c>
      <c r="D1167" s="36">
        <v>1241</v>
      </c>
      <c r="E1167" s="37">
        <v>0</v>
      </c>
      <c r="F1167" s="36">
        <v>114</v>
      </c>
      <c r="G1167" s="36">
        <v>599</v>
      </c>
      <c r="H1167" s="35">
        <v>0</v>
      </c>
    </row>
    <row r="1168" spans="1:8" s="185" customFormat="1" x14ac:dyDescent="0.35">
      <c r="A1168" s="195" t="s">
        <v>1071</v>
      </c>
      <c r="B1168" s="127">
        <v>44128</v>
      </c>
      <c r="C1168" s="36">
        <v>126</v>
      </c>
      <c r="D1168" s="36">
        <v>1278</v>
      </c>
      <c r="E1168" s="37">
        <v>0</v>
      </c>
      <c r="F1168" s="36">
        <v>133</v>
      </c>
      <c r="G1168" s="36">
        <v>498</v>
      </c>
      <c r="H1168" s="35">
        <v>0</v>
      </c>
    </row>
    <row r="1169" spans="1:8" s="185" customFormat="1" x14ac:dyDescent="0.35">
      <c r="A1169" s="195" t="s">
        <v>1072</v>
      </c>
      <c r="B1169" s="127">
        <v>44128</v>
      </c>
      <c r="C1169" s="36">
        <v>76</v>
      </c>
      <c r="D1169" s="36">
        <v>770</v>
      </c>
      <c r="E1169" s="37">
        <v>0</v>
      </c>
      <c r="F1169" s="36">
        <v>94</v>
      </c>
      <c r="G1169" s="36">
        <v>390</v>
      </c>
      <c r="H1169" s="35">
        <v>0</v>
      </c>
    </row>
    <row r="1170" spans="1:8" s="185" customFormat="1" x14ac:dyDescent="0.35">
      <c r="A1170" s="195" t="s">
        <v>1073</v>
      </c>
      <c r="B1170" s="127">
        <v>44128</v>
      </c>
      <c r="C1170" s="36">
        <v>77</v>
      </c>
      <c r="D1170" s="36">
        <v>916</v>
      </c>
      <c r="E1170" s="37">
        <v>0</v>
      </c>
      <c r="F1170" s="36">
        <v>209</v>
      </c>
      <c r="G1170" s="36">
        <v>664</v>
      </c>
      <c r="H1170" s="35">
        <v>0</v>
      </c>
    </row>
    <row r="1171" spans="1:8" s="185" customFormat="1" x14ac:dyDescent="0.35">
      <c r="A1171" s="195" t="s">
        <v>1074</v>
      </c>
      <c r="B1171" s="127">
        <v>44128</v>
      </c>
      <c r="C1171" s="36">
        <v>150</v>
      </c>
      <c r="D1171" s="36">
        <v>870</v>
      </c>
      <c r="E1171" s="37">
        <v>0</v>
      </c>
      <c r="F1171" s="36">
        <v>126</v>
      </c>
      <c r="G1171" s="36">
        <v>290</v>
      </c>
      <c r="H1171" s="35">
        <v>0</v>
      </c>
    </row>
    <row r="1172" spans="1:8" s="185" customFormat="1" x14ac:dyDescent="0.35">
      <c r="A1172" s="195" t="s">
        <v>1068</v>
      </c>
      <c r="B1172" s="127">
        <v>44129</v>
      </c>
      <c r="C1172" s="36">
        <v>383</v>
      </c>
      <c r="D1172" s="36">
        <v>2432</v>
      </c>
      <c r="E1172" s="37">
        <v>0</v>
      </c>
      <c r="F1172" s="36">
        <v>296</v>
      </c>
      <c r="G1172" s="36">
        <v>909</v>
      </c>
      <c r="H1172" s="35">
        <v>0</v>
      </c>
    </row>
    <row r="1173" spans="1:8" s="185" customFormat="1" x14ac:dyDescent="0.35">
      <c r="A1173" s="195" t="s">
        <v>1070</v>
      </c>
      <c r="B1173" s="127">
        <v>44129</v>
      </c>
      <c r="C1173" s="36">
        <v>136</v>
      </c>
      <c r="D1173" s="36">
        <v>1179</v>
      </c>
      <c r="E1173" s="37">
        <v>0</v>
      </c>
      <c r="F1173" s="36">
        <v>120</v>
      </c>
      <c r="G1173" s="36">
        <v>646</v>
      </c>
      <c r="H1173" s="35">
        <v>0</v>
      </c>
    </row>
    <row r="1174" spans="1:8" s="185" customFormat="1" x14ac:dyDescent="0.35">
      <c r="A1174" s="195" t="s">
        <v>1071</v>
      </c>
      <c r="B1174" s="127">
        <v>44129</v>
      </c>
      <c r="C1174" s="36">
        <v>123</v>
      </c>
      <c r="D1174" s="36">
        <v>1213</v>
      </c>
      <c r="E1174" s="37">
        <v>0</v>
      </c>
      <c r="F1174" s="36">
        <v>136</v>
      </c>
      <c r="G1174" s="36">
        <v>563</v>
      </c>
      <c r="H1174" s="35">
        <v>0</v>
      </c>
    </row>
    <row r="1175" spans="1:8" s="185" customFormat="1" x14ac:dyDescent="0.35">
      <c r="A1175" s="195" t="s">
        <v>1072</v>
      </c>
      <c r="B1175" s="127">
        <v>44129</v>
      </c>
      <c r="C1175" s="36">
        <v>65</v>
      </c>
      <c r="D1175" s="36">
        <v>766</v>
      </c>
      <c r="E1175" s="37">
        <v>0</v>
      </c>
      <c r="F1175" s="36">
        <v>105</v>
      </c>
      <c r="G1175" s="36">
        <v>394</v>
      </c>
      <c r="H1175" s="35">
        <v>0</v>
      </c>
    </row>
    <row r="1176" spans="1:8" s="185" customFormat="1" x14ac:dyDescent="0.35">
      <c r="A1176" s="195" t="s">
        <v>1073</v>
      </c>
      <c r="B1176" s="127">
        <v>44129</v>
      </c>
      <c r="C1176" s="36">
        <v>69</v>
      </c>
      <c r="D1176" s="36">
        <v>888</v>
      </c>
      <c r="E1176" s="37">
        <v>0</v>
      </c>
      <c r="F1176" s="36">
        <v>217</v>
      </c>
      <c r="G1176" s="36">
        <v>693</v>
      </c>
      <c r="H1176" s="35">
        <v>0</v>
      </c>
    </row>
    <row r="1177" spans="1:8" s="185" customFormat="1" x14ac:dyDescent="0.35">
      <c r="A1177" s="195" t="s">
        <v>1074</v>
      </c>
      <c r="B1177" s="127">
        <v>44129</v>
      </c>
      <c r="C1177" s="36">
        <v>142</v>
      </c>
      <c r="D1177" s="36">
        <v>845</v>
      </c>
      <c r="E1177" s="37">
        <v>0</v>
      </c>
      <c r="F1177" s="36">
        <v>134</v>
      </c>
      <c r="G1177" s="36">
        <v>315</v>
      </c>
      <c r="H1177" s="35">
        <v>0</v>
      </c>
    </row>
    <row r="1178" spans="1:8" s="185" customFormat="1" x14ac:dyDescent="0.35">
      <c r="A1178" s="195" t="s">
        <v>1068</v>
      </c>
      <c r="B1178" s="127">
        <v>44130</v>
      </c>
      <c r="C1178" s="36">
        <v>376</v>
      </c>
      <c r="D1178" s="36">
        <v>2448</v>
      </c>
      <c r="E1178" s="37">
        <v>0</v>
      </c>
      <c r="F1178" s="36">
        <v>303</v>
      </c>
      <c r="G1178" s="36">
        <v>893</v>
      </c>
      <c r="H1178" s="35">
        <v>0</v>
      </c>
    </row>
    <row r="1179" spans="1:8" s="185" customFormat="1" x14ac:dyDescent="0.35">
      <c r="A1179" s="195" t="s">
        <v>1070</v>
      </c>
      <c r="B1179" s="127">
        <v>44130</v>
      </c>
      <c r="C1179" s="36">
        <v>144</v>
      </c>
      <c r="D1179" s="36">
        <v>1197</v>
      </c>
      <c r="E1179" s="37">
        <v>0</v>
      </c>
      <c r="F1179" s="36">
        <v>112</v>
      </c>
      <c r="G1179" s="36">
        <v>628</v>
      </c>
      <c r="H1179" s="35">
        <v>0</v>
      </c>
    </row>
    <row r="1180" spans="1:8" s="185" customFormat="1" x14ac:dyDescent="0.35">
      <c r="A1180" s="195" t="s">
        <v>1071</v>
      </c>
      <c r="B1180" s="127">
        <v>44130</v>
      </c>
      <c r="C1180" s="36">
        <v>124</v>
      </c>
      <c r="D1180" s="36">
        <v>1198</v>
      </c>
      <c r="E1180" s="37">
        <v>0</v>
      </c>
      <c r="F1180" s="36">
        <v>135</v>
      </c>
      <c r="G1180" s="36">
        <v>578</v>
      </c>
      <c r="H1180" s="35">
        <v>0</v>
      </c>
    </row>
    <row r="1181" spans="1:8" s="185" customFormat="1" x14ac:dyDescent="0.35">
      <c r="A1181" s="195" t="s">
        <v>1072</v>
      </c>
      <c r="B1181" s="127">
        <v>44130</v>
      </c>
      <c r="C1181" s="36">
        <v>67</v>
      </c>
      <c r="D1181" s="36">
        <v>756</v>
      </c>
      <c r="E1181" s="37">
        <v>0</v>
      </c>
      <c r="F1181" s="36">
        <v>103</v>
      </c>
      <c r="G1181" s="36">
        <v>404</v>
      </c>
      <c r="H1181" s="35">
        <v>0</v>
      </c>
    </row>
    <row r="1182" spans="1:8" s="185" customFormat="1" x14ac:dyDescent="0.35">
      <c r="A1182" s="195" t="s">
        <v>1073</v>
      </c>
      <c r="B1182" s="127">
        <v>44130</v>
      </c>
      <c r="C1182" s="36">
        <v>79</v>
      </c>
      <c r="D1182" s="36">
        <v>904</v>
      </c>
      <c r="E1182" s="37">
        <v>0</v>
      </c>
      <c r="F1182" s="36">
        <v>207</v>
      </c>
      <c r="G1182" s="36">
        <v>678</v>
      </c>
      <c r="H1182" s="35">
        <v>0</v>
      </c>
    </row>
    <row r="1183" spans="1:8" s="185" customFormat="1" x14ac:dyDescent="0.35">
      <c r="A1183" s="195" t="s">
        <v>1074</v>
      </c>
      <c r="B1183" s="127">
        <v>44130</v>
      </c>
      <c r="C1183" s="36">
        <v>140</v>
      </c>
      <c r="D1183" s="36">
        <v>855</v>
      </c>
      <c r="E1183" s="37">
        <v>0</v>
      </c>
      <c r="F1183" s="36">
        <v>136</v>
      </c>
      <c r="G1183" s="36">
        <v>305</v>
      </c>
      <c r="H1183" s="35">
        <v>0</v>
      </c>
    </row>
    <row r="1184" spans="1:8" s="185" customFormat="1" x14ac:dyDescent="0.35">
      <c r="A1184" s="195" t="s">
        <v>1068</v>
      </c>
      <c r="B1184" s="127">
        <v>44131</v>
      </c>
      <c r="C1184" s="36">
        <v>412</v>
      </c>
      <c r="D1184" s="36">
        <v>2555</v>
      </c>
      <c r="E1184" s="37">
        <v>0</v>
      </c>
      <c r="F1184" s="36">
        <v>267</v>
      </c>
      <c r="G1184" s="36">
        <v>786</v>
      </c>
      <c r="H1184" s="35">
        <v>0</v>
      </c>
    </row>
    <row r="1185" spans="1:8" s="185" customFormat="1" x14ac:dyDescent="0.35">
      <c r="A1185" s="195" t="s">
        <v>1070</v>
      </c>
      <c r="B1185" s="127">
        <v>44131</v>
      </c>
      <c r="C1185" s="36">
        <v>149</v>
      </c>
      <c r="D1185" s="36">
        <v>1274</v>
      </c>
      <c r="E1185" s="37">
        <v>0</v>
      </c>
      <c r="F1185" s="36">
        <v>107</v>
      </c>
      <c r="G1185" s="36">
        <v>551</v>
      </c>
      <c r="H1185" s="35">
        <v>0</v>
      </c>
    </row>
    <row r="1186" spans="1:8" s="185" customFormat="1" x14ac:dyDescent="0.35">
      <c r="A1186" s="195" t="s">
        <v>1071</v>
      </c>
      <c r="B1186" s="127">
        <v>44131</v>
      </c>
      <c r="C1186" s="36">
        <v>128</v>
      </c>
      <c r="D1186" s="36">
        <v>1266</v>
      </c>
      <c r="E1186" s="37">
        <v>0</v>
      </c>
      <c r="F1186" s="36">
        <v>131</v>
      </c>
      <c r="G1186" s="36">
        <v>510</v>
      </c>
      <c r="H1186" s="35">
        <v>0</v>
      </c>
    </row>
    <row r="1187" spans="1:8" s="185" customFormat="1" x14ac:dyDescent="0.35">
      <c r="A1187" s="195" t="s">
        <v>1072</v>
      </c>
      <c r="B1187" s="127">
        <v>44131</v>
      </c>
      <c r="C1187" s="36">
        <v>76</v>
      </c>
      <c r="D1187" s="36">
        <v>823</v>
      </c>
      <c r="E1187" s="37">
        <v>0</v>
      </c>
      <c r="F1187" s="36">
        <v>94</v>
      </c>
      <c r="G1187" s="36">
        <v>346</v>
      </c>
      <c r="H1187" s="35">
        <v>0</v>
      </c>
    </row>
    <row r="1188" spans="1:8" s="185" customFormat="1" x14ac:dyDescent="0.35">
      <c r="A1188" s="195" t="s">
        <v>1073</v>
      </c>
      <c r="B1188" s="127">
        <v>44131</v>
      </c>
      <c r="C1188" s="36">
        <v>81</v>
      </c>
      <c r="D1188" s="36">
        <v>901</v>
      </c>
      <c r="E1188" s="37">
        <v>0</v>
      </c>
      <c r="F1188" s="36">
        <v>205</v>
      </c>
      <c r="G1188" s="36">
        <v>682</v>
      </c>
      <c r="H1188" s="35">
        <v>0</v>
      </c>
    </row>
    <row r="1189" spans="1:8" s="185" customFormat="1" x14ac:dyDescent="0.35">
      <c r="A1189" s="195" t="s">
        <v>1074</v>
      </c>
      <c r="B1189" s="127">
        <v>44131</v>
      </c>
      <c r="C1189" s="36">
        <v>141</v>
      </c>
      <c r="D1189" s="36">
        <v>890</v>
      </c>
      <c r="E1189" s="37">
        <v>0</v>
      </c>
      <c r="F1189" s="36">
        <v>135</v>
      </c>
      <c r="G1189" s="36">
        <v>270</v>
      </c>
      <c r="H1189" s="35">
        <v>0</v>
      </c>
    </row>
    <row r="1190" spans="1:8" s="185" customFormat="1" x14ac:dyDescent="0.35">
      <c r="A1190" s="195" t="s">
        <v>1068</v>
      </c>
      <c r="B1190" s="127">
        <v>44132</v>
      </c>
      <c r="C1190" s="36">
        <v>415</v>
      </c>
      <c r="D1190" s="36">
        <v>2571</v>
      </c>
      <c r="E1190" s="37">
        <v>0</v>
      </c>
      <c r="F1190" s="36">
        <v>264</v>
      </c>
      <c r="G1190" s="36">
        <v>770</v>
      </c>
      <c r="H1190" s="35">
        <v>0</v>
      </c>
    </row>
    <row r="1191" spans="1:8" s="185" customFormat="1" x14ac:dyDescent="0.35">
      <c r="A1191" s="195" t="s">
        <v>1070</v>
      </c>
      <c r="B1191" s="127">
        <v>44132</v>
      </c>
      <c r="C1191" s="36">
        <v>154</v>
      </c>
      <c r="D1191" s="36">
        <v>1264</v>
      </c>
      <c r="E1191" s="37">
        <v>0</v>
      </c>
      <c r="F1191" s="36">
        <v>102</v>
      </c>
      <c r="G1191" s="36">
        <v>561</v>
      </c>
      <c r="H1191" s="35">
        <v>0</v>
      </c>
    </row>
    <row r="1192" spans="1:8" s="185" customFormat="1" x14ac:dyDescent="0.35">
      <c r="A1192" s="195" t="s">
        <v>1071</v>
      </c>
      <c r="B1192" s="127">
        <v>44132</v>
      </c>
      <c r="C1192" s="36">
        <v>125</v>
      </c>
      <c r="D1192" s="36">
        <v>1287</v>
      </c>
      <c r="E1192" s="37">
        <v>0</v>
      </c>
      <c r="F1192" s="36">
        <v>134</v>
      </c>
      <c r="G1192" s="36">
        <v>504</v>
      </c>
      <c r="H1192" s="35">
        <v>0</v>
      </c>
    </row>
    <row r="1193" spans="1:8" s="185" customFormat="1" x14ac:dyDescent="0.35">
      <c r="A1193" s="195" t="s">
        <v>1072</v>
      </c>
      <c r="B1193" s="127">
        <v>44132</v>
      </c>
      <c r="C1193" s="36">
        <v>84</v>
      </c>
      <c r="D1193" s="36">
        <v>859</v>
      </c>
      <c r="E1193" s="37">
        <v>0</v>
      </c>
      <c r="F1193" s="36">
        <v>86</v>
      </c>
      <c r="G1193" s="36">
        <v>301</v>
      </c>
      <c r="H1193" s="35">
        <v>0</v>
      </c>
    </row>
    <row r="1194" spans="1:8" s="185" customFormat="1" x14ac:dyDescent="0.35">
      <c r="A1194" s="195" t="s">
        <v>1073</v>
      </c>
      <c r="B1194" s="127">
        <v>44132</v>
      </c>
      <c r="C1194" s="36">
        <v>78</v>
      </c>
      <c r="D1194" s="36">
        <v>893</v>
      </c>
      <c r="E1194" s="37">
        <v>0</v>
      </c>
      <c r="F1194" s="36">
        <v>208</v>
      </c>
      <c r="G1194" s="36">
        <v>689</v>
      </c>
      <c r="H1194" s="35">
        <v>0</v>
      </c>
    </row>
    <row r="1195" spans="1:8" s="185" customFormat="1" x14ac:dyDescent="0.35">
      <c r="A1195" s="195" t="s">
        <v>1074</v>
      </c>
      <c r="B1195" s="127">
        <v>44132</v>
      </c>
      <c r="C1195" s="36">
        <v>142</v>
      </c>
      <c r="D1195" s="36">
        <v>896</v>
      </c>
      <c r="E1195" s="37">
        <v>0</v>
      </c>
      <c r="F1195" s="36">
        <v>134</v>
      </c>
      <c r="G1195" s="36">
        <v>264</v>
      </c>
      <c r="H1195" s="35">
        <v>0</v>
      </c>
    </row>
    <row r="1196" spans="1:8" s="185" customFormat="1" x14ac:dyDescent="0.35">
      <c r="A1196" s="195" t="s">
        <v>1068</v>
      </c>
      <c r="B1196" s="127">
        <v>44133</v>
      </c>
      <c r="C1196" s="36">
        <v>400</v>
      </c>
      <c r="D1196" s="36">
        <v>2570</v>
      </c>
      <c r="E1196" s="37">
        <v>0</v>
      </c>
      <c r="F1196" s="36">
        <v>279</v>
      </c>
      <c r="G1196" s="36">
        <v>771</v>
      </c>
      <c r="H1196" s="35">
        <v>0</v>
      </c>
    </row>
    <row r="1197" spans="1:8" s="185" customFormat="1" x14ac:dyDescent="0.35">
      <c r="A1197" s="195" t="s">
        <v>1070</v>
      </c>
      <c r="B1197" s="127">
        <v>44133</v>
      </c>
      <c r="C1197" s="36">
        <v>151</v>
      </c>
      <c r="D1197" s="36">
        <v>1311</v>
      </c>
      <c r="E1197" s="37">
        <v>0</v>
      </c>
      <c r="F1197" s="36">
        <v>105</v>
      </c>
      <c r="G1197" s="36">
        <v>514</v>
      </c>
      <c r="H1197" s="35">
        <v>0</v>
      </c>
    </row>
    <row r="1198" spans="1:8" s="185" customFormat="1" x14ac:dyDescent="0.35">
      <c r="A1198" s="195" t="s">
        <v>1071</v>
      </c>
      <c r="B1198" s="127">
        <v>44133</v>
      </c>
      <c r="C1198" s="36">
        <v>134</v>
      </c>
      <c r="D1198" s="36">
        <v>1285</v>
      </c>
      <c r="E1198" s="37">
        <v>0</v>
      </c>
      <c r="F1198" s="36">
        <v>125</v>
      </c>
      <c r="G1198" s="36">
        <v>506</v>
      </c>
      <c r="H1198" s="35">
        <v>0</v>
      </c>
    </row>
    <row r="1199" spans="1:8" s="185" customFormat="1" x14ac:dyDescent="0.35">
      <c r="A1199" s="195" t="s">
        <v>1072</v>
      </c>
      <c r="B1199" s="127">
        <v>44133</v>
      </c>
      <c r="C1199" s="36">
        <v>83</v>
      </c>
      <c r="D1199" s="36">
        <v>831</v>
      </c>
      <c r="E1199" s="37">
        <v>0</v>
      </c>
      <c r="F1199" s="36">
        <v>87</v>
      </c>
      <c r="G1199" s="36">
        <v>329</v>
      </c>
      <c r="H1199" s="35">
        <v>0</v>
      </c>
    </row>
    <row r="1200" spans="1:8" s="185" customFormat="1" x14ac:dyDescent="0.35">
      <c r="A1200" s="195" t="s">
        <v>1073</v>
      </c>
      <c r="B1200" s="127">
        <v>44133</v>
      </c>
      <c r="C1200" s="36">
        <v>82</v>
      </c>
      <c r="D1200" s="36">
        <v>939</v>
      </c>
      <c r="E1200" s="37">
        <v>0</v>
      </c>
      <c r="F1200" s="36">
        <v>204</v>
      </c>
      <c r="G1200" s="36">
        <v>642</v>
      </c>
      <c r="H1200" s="35">
        <v>0</v>
      </c>
    </row>
    <row r="1201" spans="1:8" s="185" customFormat="1" x14ac:dyDescent="0.35">
      <c r="A1201" s="195" t="s">
        <v>1074</v>
      </c>
      <c r="B1201" s="127">
        <v>44133</v>
      </c>
      <c r="C1201" s="36">
        <v>141</v>
      </c>
      <c r="D1201" s="36">
        <v>875</v>
      </c>
      <c r="E1201" s="37">
        <v>0</v>
      </c>
      <c r="F1201" s="36">
        <v>135</v>
      </c>
      <c r="G1201" s="36">
        <v>285</v>
      </c>
      <c r="H1201" s="35">
        <v>0</v>
      </c>
    </row>
    <row r="1202" spans="1:8" s="185" customFormat="1" x14ac:dyDescent="0.35">
      <c r="A1202" s="195" t="s">
        <v>1068</v>
      </c>
      <c r="B1202" s="127">
        <v>44134</v>
      </c>
      <c r="C1202" s="36">
        <v>407</v>
      </c>
      <c r="D1202" s="36">
        <v>2596</v>
      </c>
      <c r="E1202" s="37">
        <v>0</v>
      </c>
      <c r="F1202" s="36">
        <v>272</v>
      </c>
      <c r="G1202" s="36">
        <v>745</v>
      </c>
      <c r="H1202" s="35">
        <v>0</v>
      </c>
    </row>
    <row r="1203" spans="1:8" s="185" customFormat="1" x14ac:dyDescent="0.35">
      <c r="A1203" s="195" t="s">
        <v>1070</v>
      </c>
      <c r="B1203" s="127">
        <v>44134</v>
      </c>
      <c r="C1203" s="36">
        <v>149</v>
      </c>
      <c r="D1203" s="36">
        <v>1285</v>
      </c>
      <c r="E1203" s="37">
        <v>0</v>
      </c>
      <c r="F1203" s="36">
        <v>107</v>
      </c>
      <c r="G1203" s="36">
        <v>540</v>
      </c>
      <c r="H1203" s="35">
        <v>0</v>
      </c>
    </row>
    <row r="1204" spans="1:8" s="185" customFormat="1" x14ac:dyDescent="0.35">
      <c r="A1204" s="195" t="s">
        <v>1071</v>
      </c>
      <c r="B1204" s="127">
        <v>44134</v>
      </c>
      <c r="C1204" s="36">
        <v>128</v>
      </c>
      <c r="D1204" s="36">
        <v>1267</v>
      </c>
      <c r="E1204" s="37">
        <v>0</v>
      </c>
      <c r="F1204" s="36">
        <v>131</v>
      </c>
      <c r="G1204" s="36">
        <v>524</v>
      </c>
      <c r="H1204" s="35">
        <v>0</v>
      </c>
    </row>
    <row r="1205" spans="1:8" s="185" customFormat="1" x14ac:dyDescent="0.35">
      <c r="A1205" s="195" t="s">
        <v>1072</v>
      </c>
      <c r="B1205" s="127">
        <v>44134</v>
      </c>
      <c r="C1205" s="36">
        <v>86</v>
      </c>
      <c r="D1205" s="36">
        <v>796</v>
      </c>
      <c r="E1205" s="37">
        <v>0</v>
      </c>
      <c r="F1205" s="36">
        <v>84</v>
      </c>
      <c r="G1205" s="36">
        <v>364</v>
      </c>
      <c r="H1205" s="35">
        <v>0</v>
      </c>
    </row>
    <row r="1206" spans="1:8" s="185" customFormat="1" x14ac:dyDescent="0.35">
      <c r="A1206" s="195" t="s">
        <v>1073</v>
      </c>
      <c r="B1206" s="127">
        <v>44134</v>
      </c>
      <c r="C1206" s="36">
        <v>84</v>
      </c>
      <c r="D1206" s="36">
        <v>893</v>
      </c>
      <c r="E1206" s="37">
        <v>0</v>
      </c>
      <c r="F1206" s="36">
        <v>202</v>
      </c>
      <c r="G1206" s="36">
        <v>684</v>
      </c>
      <c r="H1206" s="35">
        <v>0</v>
      </c>
    </row>
    <row r="1207" spans="1:8" s="185" customFormat="1" x14ac:dyDescent="0.35">
      <c r="A1207" s="195" t="s">
        <v>1074</v>
      </c>
      <c r="B1207" s="127">
        <v>44134</v>
      </c>
      <c r="C1207" s="36">
        <v>138</v>
      </c>
      <c r="D1207" s="36">
        <v>866</v>
      </c>
      <c r="E1207" s="37">
        <v>0</v>
      </c>
      <c r="F1207" s="36">
        <v>138</v>
      </c>
      <c r="G1207" s="36">
        <v>294</v>
      </c>
      <c r="H1207" s="35">
        <v>0</v>
      </c>
    </row>
    <row r="1208" spans="1:8" s="185" customFormat="1" x14ac:dyDescent="0.35">
      <c r="A1208" s="195" t="s">
        <v>1068</v>
      </c>
      <c r="B1208" s="127">
        <v>44135</v>
      </c>
      <c r="C1208" s="36">
        <v>403</v>
      </c>
      <c r="D1208" s="36">
        <v>2539</v>
      </c>
      <c r="E1208" s="37">
        <v>0</v>
      </c>
      <c r="F1208" s="36">
        <v>276</v>
      </c>
      <c r="G1208" s="36">
        <v>802</v>
      </c>
      <c r="H1208" s="35">
        <v>0</v>
      </c>
    </row>
    <row r="1209" spans="1:8" s="185" customFormat="1" x14ac:dyDescent="0.35">
      <c r="A1209" s="195" t="s">
        <v>1070</v>
      </c>
      <c r="B1209" s="127">
        <v>44135</v>
      </c>
      <c r="C1209" s="36">
        <v>138</v>
      </c>
      <c r="D1209" s="36">
        <v>1232</v>
      </c>
      <c r="E1209" s="37">
        <v>0</v>
      </c>
      <c r="F1209" s="36">
        <v>118</v>
      </c>
      <c r="G1209" s="36">
        <v>593</v>
      </c>
      <c r="H1209" s="35">
        <v>0</v>
      </c>
    </row>
    <row r="1210" spans="1:8" s="185" customFormat="1" x14ac:dyDescent="0.35">
      <c r="A1210" s="195" t="s">
        <v>1071</v>
      </c>
      <c r="B1210" s="127">
        <v>44135</v>
      </c>
      <c r="C1210" s="36">
        <v>134</v>
      </c>
      <c r="D1210" s="36">
        <v>1232</v>
      </c>
      <c r="E1210" s="37">
        <v>0</v>
      </c>
      <c r="F1210" s="36">
        <v>125</v>
      </c>
      <c r="G1210" s="36">
        <v>559</v>
      </c>
      <c r="H1210" s="35">
        <v>0</v>
      </c>
    </row>
    <row r="1211" spans="1:8" s="185" customFormat="1" x14ac:dyDescent="0.35">
      <c r="A1211" s="195" t="s">
        <v>1072</v>
      </c>
      <c r="B1211" s="127">
        <v>44135</v>
      </c>
      <c r="C1211" s="36">
        <v>72</v>
      </c>
      <c r="D1211" s="36">
        <v>774</v>
      </c>
      <c r="E1211" s="37">
        <v>0</v>
      </c>
      <c r="F1211" s="36">
        <v>98</v>
      </c>
      <c r="G1211" s="36">
        <v>386</v>
      </c>
      <c r="H1211" s="35">
        <v>0</v>
      </c>
    </row>
    <row r="1212" spans="1:8" s="185" customFormat="1" x14ac:dyDescent="0.35">
      <c r="A1212" s="195" t="s">
        <v>1073</v>
      </c>
      <c r="B1212" s="127">
        <v>44135</v>
      </c>
      <c r="C1212" s="36">
        <v>83</v>
      </c>
      <c r="D1212" s="36">
        <v>865</v>
      </c>
      <c r="E1212" s="37">
        <v>0</v>
      </c>
      <c r="F1212" s="36">
        <v>203</v>
      </c>
      <c r="G1212" s="36">
        <v>716</v>
      </c>
      <c r="H1212" s="35">
        <v>0</v>
      </c>
    </row>
    <row r="1213" spans="1:8" s="185" customFormat="1" x14ac:dyDescent="0.35">
      <c r="A1213" s="195" t="s">
        <v>1074</v>
      </c>
      <c r="B1213" s="127">
        <v>44135</v>
      </c>
      <c r="C1213" s="36">
        <v>140</v>
      </c>
      <c r="D1213" s="36">
        <v>861</v>
      </c>
      <c r="E1213" s="37">
        <v>0</v>
      </c>
      <c r="F1213" s="36">
        <v>134</v>
      </c>
      <c r="G1213" s="36">
        <v>299</v>
      </c>
      <c r="H1213" s="35">
        <v>0</v>
      </c>
    </row>
    <row r="1214" spans="1:8" s="185" customFormat="1" x14ac:dyDescent="0.35">
      <c r="A1214" s="195" t="s">
        <v>1068</v>
      </c>
      <c r="B1214" s="127">
        <v>44136</v>
      </c>
      <c r="C1214" s="36">
        <v>394</v>
      </c>
      <c r="D1214" s="36">
        <v>2385</v>
      </c>
      <c r="E1214" s="37">
        <v>0</v>
      </c>
      <c r="F1214" s="36">
        <v>285</v>
      </c>
      <c r="G1214" s="36">
        <v>956</v>
      </c>
      <c r="H1214" s="35">
        <v>0</v>
      </c>
    </row>
    <row r="1215" spans="1:8" s="185" customFormat="1" x14ac:dyDescent="0.35">
      <c r="A1215" s="195" t="s">
        <v>1070</v>
      </c>
      <c r="B1215" s="127">
        <v>44136</v>
      </c>
      <c r="C1215" s="36">
        <v>124</v>
      </c>
      <c r="D1215" s="36">
        <v>1184</v>
      </c>
      <c r="E1215" s="37">
        <v>0</v>
      </c>
      <c r="F1215" s="36">
        <v>132</v>
      </c>
      <c r="G1215" s="36">
        <v>641</v>
      </c>
      <c r="H1215" s="35">
        <v>0</v>
      </c>
    </row>
    <row r="1216" spans="1:8" s="185" customFormat="1" x14ac:dyDescent="0.35">
      <c r="A1216" s="195" t="s">
        <v>1071</v>
      </c>
      <c r="B1216" s="127">
        <v>44136</v>
      </c>
      <c r="C1216" s="36">
        <v>121</v>
      </c>
      <c r="D1216" s="36">
        <v>1162</v>
      </c>
      <c r="E1216" s="37">
        <v>0</v>
      </c>
      <c r="F1216" s="36">
        <v>138</v>
      </c>
      <c r="G1216" s="36">
        <v>629</v>
      </c>
      <c r="H1216" s="35">
        <v>0</v>
      </c>
    </row>
    <row r="1217" spans="1:8" s="185" customFormat="1" x14ac:dyDescent="0.35">
      <c r="A1217" s="195" t="s">
        <v>1072</v>
      </c>
      <c r="B1217" s="127">
        <v>44136</v>
      </c>
      <c r="C1217" s="36">
        <v>69</v>
      </c>
      <c r="D1217" s="36">
        <v>751</v>
      </c>
      <c r="E1217" s="37">
        <v>0</v>
      </c>
      <c r="F1217" s="36">
        <v>101</v>
      </c>
      <c r="G1217" s="36">
        <v>409</v>
      </c>
      <c r="H1217" s="35">
        <v>0</v>
      </c>
    </row>
    <row r="1218" spans="1:8" s="185" customFormat="1" x14ac:dyDescent="0.35">
      <c r="A1218" s="195" t="s">
        <v>1073</v>
      </c>
      <c r="B1218" s="127">
        <v>44136</v>
      </c>
      <c r="C1218" s="36">
        <v>79</v>
      </c>
      <c r="D1218" s="36">
        <v>819</v>
      </c>
      <c r="E1218" s="37">
        <v>0</v>
      </c>
      <c r="F1218" s="36">
        <v>207</v>
      </c>
      <c r="G1218" s="36">
        <v>760</v>
      </c>
      <c r="H1218" s="35">
        <v>0</v>
      </c>
    </row>
    <row r="1219" spans="1:8" s="185" customFormat="1" x14ac:dyDescent="0.35">
      <c r="A1219" s="195" t="s">
        <v>1074</v>
      </c>
      <c r="B1219" s="127">
        <v>44136</v>
      </c>
      <c r="C1219" s="36">
        <v>139</v>
      </c>
      <c r="D1219" s="36">
        <v>805</v>
      </c>
      <c r="E1219" s="37">
        <v>0</v>
      </c>
      <c r="F1219" s="36">
        <v>135</v>
      </c>
      <c r="G1219" s="36">
        <v>355</v>
      </c>
      <c r="H1219" s="35">
        <v>0</v>
      </c>
    </row>
    <row r="1220" spans="1:8" s="185" customFormat="1" x14ac:dyDescent="0.35">
      <c r="A1220" s="195" t="s">
        <v>1068</v>
      </c>
      <c r="B1220" s="127">
        <v>44137</v>
      </c>
      <c r="C1220" s="36">
        <v>397</v>
      </c>
      <c r="D1220" s="36">
        <v>2401</v>
      </c>
      <c r="E1220" s="37">
        <v>0</v>
      </c>
      <c r="F1220" s="36">
        <v>282</v>
      </c>
      <c r="G1220" s="36">
        <v>940</v>
      </c>
      <c r="H1220" s="35">
        <v>0</v>
      </c>
    </row>
    <row r="1221" spans="1:8" s="185" customFormat="1" x14ac:dyDescent="0.35">
      <c r="A1221" s="195" t="s">
        <v>1070</v>
      </c>
      <c r="B1221" s="127">
        <v>44137</v>
      </c>
      <c r="C1221" s="36">
        <v>123</v>
      </c>
      <c r="D1221" s="36">
        <v>1186</v>
      </c>
      <c r="E1221" s="37">
        <v>0</v>
      </c>
      <c r="F1221" s="36">
        <v>133</v>
      </c>
      <c r="G1221" s="36">
        <v>639</v>
      </c>
      <c r="H1221" s="35">
        <v>0</v>
      </c>
    </row>
    <row r="1222" spans="1:8" s="185" customFormat="1" x14ac:dyDescent="0.35">
      <c r="A1222" s="195" t="s">
        <v>1071</v>
      </c>
      <c r="B1222" s="127">
        <v>44137</v>
      </c>
      <c r="C1222" s="36">
        <v>112</v>
      </c>
      <c r="D1222" s="36">
        <v>1177</v>
      </c>
      <c r="E1222" s="37">
        <v>0</v>
      </c>
      <c r="F1222" s="36">
        <v>147</v>
      </c>
      <c r="G1222" s="36">
        <v>614</v>
      </c>
      <c r="H1222" s="35">
        <v>0</v>
      </c>
    </row>
    <row r="1223" spans="1:8" s="185" customFormat="1" x14ac:dyDescent="0.35">
      <c r="A1223" s="195" t="s">
        <v>1072</v>
      </c>
      <c r="B1223" s="127">
        <v>44137</v>
      </c>
      <c r="C1223" s="36">
        <v>68</v>
      </c>
      <c r="D1223" s="36">
        <v>754</v>
      </c>
      <c r="E1223" s="37">
        <v>0</v>
      </c>
      <c r="F1223" s="36">
        <v>102</v>
      </c>
      <c r="G1223" s="36">
        <v>406</v>
      </c>
      <c r="H1223" s="35">
        <v>0</v>
      </c>
    </row>
    <row r="1224" spans="1:8" s="185" customFormat="1" x14ac:dyDescent="0.35">
      <c r="A1224" s="195" t="s">
        <v>1073</v>
      </c>
      <c r="B1224" s="127">
        <v>44137</v>
      </c>
      <c r="C1224" s="36">
        <v>82</v>
      </c>
      <c r="D1224" s="36">
        <v>888</v>
      </c>
      <c r="E1224" s="37">
        <v>0</v>
      </c>
      <c r="F1224" s="36">
        <v>204</v>
      </c>
      <c r="G1224" s="36">
        <v>695</v>
      </c>
      <c r="H1224" s="35">
        <v>0</v>
      </c>
    </row>
    <row r="1225" spans="1:8" s="185" customFormat="1" x14ac:dyDescent="0.35">
      <c r="A1225" s="195" t="s">
        <v>1074</v>
      </c>
      <c r="B1225" s="127">
        <v>44137</v>
      </c>
      <c r="C1225" s="36">
        <v>138</v>
      </c>
      <c r="D1225" s="36">
        <v>815</v>
      </c>
      <c r="E1225" s="37">
        <v>0</v>
      </c>
      <c r="F1225" s="36">
        <v>136</v>
      </c>
      <c r="G1225" s="36">
        <v>345</v>
      </c>
      <c r="H1225" s="35">
        <v>0</v>
      </c>
    </row>
    <row r="1226" spans="1:8" s="185" customFormat="1" x14ac:dyDescent="0.35">
      <c r="A1226" s="195" t="s">
        <v>1068</v>
      </c>
      <c r="B1226" s="127">
        <v>44138</v>
      </c>
      <c r="C1226" s="36">
        <v>414</v>
      </c>
      <c r="D1226" s="36">
        <v>2538</v>
      </c>
      <c r="E1226" s="37">
        <v>0</v>
      </c>
      <c r="F1226" s="36">
        <v>265</v>
      </c>
      <c r="G1226" s="36">
        <v>803</v>
      </c>
      <c r="H1226" s="35">
        <v>0</v>
      </c>
    </row>
    <row r="1227" spans="1:8" s="185" customFormat="1" x14ac:dyDescent="0.35">
      <c r="A1227" s="195" t="s">
        <v>1070</v>
      </c>
      <c r="B1227" s="127">
        <v>44138</v>
      </c>
      <c r="C1227" s="36">
        <v>145</v>
      </c>
      <c r="D1227" s="36">
        <v>1236</v>
      </c>
      <c r="E1227" s="37">
        <v>0</v>
      </c>
      <c r="F1227" s="36">
        <v>111</v>
      </c>
      <c r="G1227" s="36">
        <v>589</v>
      </c>
      <c r="H1227" s="35">
        <v>0</v>
      </c>
    </row>
    <row r="1228" spans="1:8" s="185" customFormat="1" x14ac:dyDescent="0.35">
      <c r="A1228" s="195" t="s">
        <v>1071</v>
      </c>
      <c r="B1228" s="127">
        <v>44138</v>
      </c>
      <c r="C1228" s="36">
        <v>118</v>
      </c>
      <c r="D1228" s="36">
        <v>1285</v>
      </c>
      <c r="E1228" s="37">
        <v>0</v>
      </c>
      <c r="F1228" s="36">
        <v>141</v>
      </c>
      <c r="G1228" s="36">
        <v>506</v>
      </c>
      <c r="H1228" s="35">
        <v>0</v>
      </c>
    </row>
    <row r="1229" spans="1:8" s="185" customFormat="1" x14ac:dyDescent="0.35">
      <c r="A1229" s="195" t="s">
        <v>1072</v>
      </c>
      <c r="B1229" s="127">
        <v>44138</v>
      </c>
      <c r="C1229" s="36">
        <v>81</v>
      </c>
      <c r="D1229" s="36">
        <v>833</v>
      </c>
      <c r="E1229" s="37">
        <v>0</v>
      </c>
      <c r="F1229" s="36">
        <v>89</v>
      </c>
      <c r="G1229" s="36">
        <v>327</v>
      </c>
      <c r="H1229" s="35">
        <v>0</v>
      </c>
    </row>
    <row r="1230" spans="1:8" s="185" customFormat="1" x14ac:dyDescent="0.35">
      <c r="A1230" s="195" t="s">
        <v>1073</v>
      </c>
      <c r="B1230" s="127">
        <v>44138</v>
      </c>
      <c r="C1230" s="36">
        <v>87</v>
      </c>
      <c r="D1230" s="36">
        <v>909</v>
      </c>
      <c r="E1230" s="37">
        <v>0</v>
      </c>
      <c r="F1230" s="36">
        <v>199</v>
      </c>
      <c r="G1230" s="36">
        <v>676</v>
      </c>
      <c r="H1230" s="35">
        <v>0</v>
      </c>
    </row>
    <row r="1231" spans="1:8" s="185" customFormat="1" x14ac:dyDescent="0.35">
      <c r="A1231" s="195" t="s">
        <v>1074</v>
      </c>
      <c r="B1231" s="127">
        <v>44138</v>
      </c>
      <c r="C1231" s="36">
        <v>148</v>
      </c>
      <c r="D1231" s="36">
        <v>894</v>
      </c>
      <c r="E1231" s="37">
        <v>0</v>
      </c>
      <c r="F1231" s="36">
        <v>126</v>
      </c>
      <c r="G1231" s="36">
        <v>266</v>
      </c>
      <c r="H1231" s="35">
        <v>0</v>
      </c>
    </row>
    <row r="1232" spans="1:8" s="185" customFormat="1" x14ac:dyDescent="0.35">
      <c r="A1232" s="195" t="s">
        <v>1068</v>
      </c>
      <c r="B1232" s="127">
        <v>44139</v>
      </c>
      <c r="C1232" s="36">
        <v>420</v>
      </c>
      <c r="D1232" s="36">
        <v>2583</v>
      </c>
      <c r="E1232" s="37">
        <v>0</v>
      </c>
      <c r="F1232" s="36">
        <v>259</v>
      </c>
      <c r="G1232" s="36">
        <v>758</v>
      </c>
      <c r="H1232" s="35">
        <v>0</v>
      </c>
    </row>
    <row r="1233" spans="1:8" s="185" customFormat="1" x14ac:dyDescent="0.35">
      <c r="A1233" s="195" t="s">
        <v>1070</v>
      </c>
      <c r="B1233" s="127">
        <v>44139</v>
      </c>
      <c r="C1233" s="36">
        <v>156</v>
      </c>
      <c r="D1233" s="36">
        <v>1270</v>
      </c>
      <c r="E1233" s="37">
        <v>0</v>
      </c>
      <c r="F1233" s="36">
        <v>100</v>
      </c>
      <c r="G1233" s="36">
        <v>555</v>
      </c>
      <c r="H1233" s="35">
        <v>0</v>
      </c>
    </row>
    <row r="1234" spans="1:8" s="185" customFormat="1" x14ac:dyDescent="0.35">
      <c r="A1234" s="195" t="s">
        <v>1071</v>
      </c>
      <c r="B1234" s="127">
        <v>44139</v>
      </c>
      <c r="C1234" s="36">
        <v>119</v>
      </c>
      <c r="D1234" s="36">
        <v>1275</v>
      </c>
      <c r="E1234" s="37">
        <v>0</v>
      </c>
      <c r="F1234" s="36">
        <v>140</v>
      </c>
      <c r="G1234" s="36">
        <v>516</v>
      </c>
      <c r="H1234" s="35">
        <v>0</v>
      </c>
    </row>
    <row r="1235" spans="1:8" s="185" customFormat="1" x14ac:dyDescent="0.35">
      <c r="A1235" s="195" t="s">
        <v>1072</v>
      </c>
      <c r="B1235" s="127">
        <v>44139</v>
      </c>
      <c r="C1235" s="36">
        <v>83</v>
      </c>
      <c r="D1235" s="36">
        <v>782</v>
      </c>
      <c r="E1235" s="37">
        <v>0</v>
      </c>
      <c r="F1235" s="36">
        <v>87</v>
      </c>
      <c r="G1235" s="36">
        <v>378</v>
      </c>
      <c r="H1235" s="35">
        <v>0</v>
      </c>
    </row>
    <row r="1236" spans="1:8" s="185" customFormat="1" x14ac:dyDescent="0.35">
      <c r="A1236" s="195" t="s">
        <v>1073</v>
      </c>
      <c r="B1236" s="127">
        <v>44139</v>
      </c>
      <c r="C1236" s="36">
        <v>95</v>
      </c>
      <c r="D1236" s="36">
        <v>884</v>
      </c>
      <c r="E1236" s="37">
        <v>0</v>
      </c>
      <c r="F1236" s="36">
        <v>191</v>
      </c>
      <c r="G1236" s="36">
        <v>704</v>
      </c>
      <c r="H1236" s="35">
        <v>0</v>
      </c>
    </row>
    <row r="1237" spans="1:8" s="185" customFormat="1" x14ac:dyDescent="0.35">
      <c r="A1237" s="195" t="s">
        <v>1074</v>
      </c>
      <c r="B1237" s="127">
        <v>44139</v>
      </c>
      <c r="C1237" s="36">
        <v>149</v>
      </c>
      <c r="D1237" s="36">
        <v>873</v>
      </c>
      <c r="E1237" s="37">
        <v>0</v>
      </c>
      <c r="F1237" s="36">
        <v>127</v>
      </c>
      <c r="G1237" s="36">
        <v>287</v>
      </c>
      <c r="H1237" s="35">
        <v>0</v>
      </c>
    </row>
    <row r="1238" spans="1:8" s="185" customFormat="1" x14ac:dyDescent="0.35">
      <c r="A1238" s="195" t="s">
        <v>1068</v>
      </c>
      <c r="B1238" s="127">
        <v>44140</v>
      </c>
      <c r="C1238" s="36">
        <v>428</v>
      </c>
      <c r="D1238" s="36">
        <v>2570</v>
      </c>
      <c r="E1238" s="37">
        <v>0</v>
      </c>
      <c r="F1238" s="36">
        <v>251</v>
      </c>
      <c r="G1238" s="36">
        <v>771</v>
      </c>
      <c r="H1238" s="35">
        <v>0</v>
      </c>
    </row>
    <row r="1239" spans="1:8" s="185" customFormat="1" x14ac:dyDescent="0.35">
      <c r="A1239" s="195" t="s">
        <v>1070</v>
      </c>
      <c r="B1239" s="127">
        <v>44140</v>
      </c>
      <c r="C1239" s="36">
        <v>149</v>
      </c>
      <c r="D1239" s="36">
        <v>1244</v>
      </c>
      <c r="E1239" s="37">
        <v>0</v>
      </c>
      <c r="F1239" s="36">
        <v>107</v>
      </c>
      <c r="G1239" s="36">
        <v>581</v>
      </c>
      <c r="H1239" s="35">
        <v>0</v>
      </c>
    </row>
    <row r="1240" spans="1:8" s="185" customFormat="1" x14ac:dyDescent="0.35">
      <c r="A1240" s="195" t="s">
        <v>1071</v>
      </c>
      <c r="B1240" s="127">
        <v>44140</v>
      </c>
      <c r="C1240" s="36">
        <v>122</v>
      </c>
      <c r="D1240" s="36">
        <v>1279</v>
      </c>
      <c r="E1240" s="37">
        <v>0</v>
      </c>
      <c r="F1240" s="36">
        <v>137</v>
      </c>
      <c r="G1240" s="36">
        <v>512</v>
      </c>
      <c r="H1240" s="35">
        <v>0</v>
      </c>
    </row>
    <row r="1241" spans="1:8" s="185" customFormat="1" x14ac:dyDescent="0.35">
      <c r="A1241" s="195" t="s">
        <v>1072</v>
      </c>
      <c r="B1241" s="127">
        <v>44140</v>
      </c>
      <c r="C1241" s="36">
        <v>84</v>
      </c>
      <c r="D1241" s="36">
        <v>786</v>
      </c>
      <c r="E1241" s="37">
        <v>0</v>
      </c>
      <c r="F1241" s="36">
        <v>86</v>
      </c>
      <c r="G1241" s="36">
        <v>374</v>
      </c>
      <c r="H1241" s="35">
        <v>0</v>
      </c>
    </row>
    <row r="1242" spans="1:8" s="185" customFormat="1" x14ac:dyDescent="0.35">
      <c r="A1242" s="195" t="s">
        <v>1073</v>
      </c>
      <c r="B1242" s="127">
        <v>44140</v>
      </c>
      <c r="C1242" s="36">
        <v>91</v>
      </c>
      <c r="D1242" s="36">
        <v>907</v>
      </c>
      <c r="E1242" s="37">
        <v>0</v>
      </c>
      <c r="F1242" s="36">
        <v>195</v>
      </c>
      <c r="G1242" s="36">
        <v>680</v>
      </c>
      <c r="H1242" s="35">
        <v>0</v>
      </c>
    </row>
    <row r="1243" spans="1:8" s="185" customFormat="1" x14ac:dyDescent="0.35">
      <c r="A1243" s="195" t="s">
        <v>1074</v>
      </c>
      <c r="B1243" s="127">
        <v>44140</v>
      </c>
      <c r="C1243" s="36">
        <v>146</v>
      </c>
      <c r="D1243" s="36">
        <v>879</v>
      </c>
      <c r="E1243" s="37">
        <v>0</v>
      </c>
      <c r="F1243" s="36">
        <v>130</v>
      </c>
      <c r="G1243" s="36">
        <v>281</v>
      </c>
      <c r="H1243" s="35">
        <v>0</v>
      </c>
    </row>
    <row r="1244" spans="1:8" s="185" customFormat="1" x14ac:dyDescent="0.35">
      <c r="A1244" s="195" t="s">
        <v>1068</v>
      </c>
      <c r="B1244" s="127">
        <v>44141</v>
      </c>
      <c r="C1244" s="36">
        <v>431</v>
      </c>
      <c r="D1244" s="36">
        <v>2573</v>
      </c>
      <c r="E1244" s="37">
        <v>0</v>
      </c>
      <c r="F1244" s="36">
        <v>248</v>
      </c>
      <c r="G1244" s="36">
        <v>768</v>
      </c>
      <c r="H1244" s="35">
        <v>0</v>
      </c>
    </row>
    <row r="1245" spans="1:8" s="185" customFormat="1" x14ac:dyDescent="0.35">
      <c r="A1245" s="195" t="s">
        <v>1070</v>
      </c>
      <c r="B1245" s="127">
        <v>44141</v>
      </c>
      <c r="C1245" s="36">
        <v>157</v>
      </c>
      <c r="D1245" s="36">
        <v>1256</v>
      </c>
      <c r="E1245" s="37">
        <v>0</v>
      </c>
      <c r="F1245" s="36">
        <v>99</v>
      </c>
      <c r="G1245" s="36">
        <v>569</v>
      </c>
      <c r="H1245" s="35">
        <v>0</v>
      </c>
    </row>
    <row r="1246" spans="1:8" s="185" customFormat="1" x14ac:dyDescent="0.35">
      <c r="A1246" s="195" t="s">
        <v>1071</v>
      </c>
      <c r="B1246" s="127">
        <v>44141</v>
      </c>
      <c r="C1246" s="36">
        <v>125</v>
      </c>
      <c r="D1246" s="36">
        <v>1253</v>
      </c>
      <c r="E1246" s="37">
        <v>0</v>
      </c>
      <c r="F1246" s="36">
        <v>134</v>
      </c>
      <c r="G1246" s="36">
        <v>538</v>
      </c>
      <c r="H1246" s="35">
        <v>0</v>
      </c>
    </row>
    <row r="1247" spans="1:8" s="185" customFormat="1" x14ac:dyDescent="0.35">
      <c r="A1247" s="195" t="s">
        <v>1072</v>
      </c>
      <c r="B1247" s="127">
        <v>44141</v>
      </c>
      <c r="C1247" s="36">
        <v>86</v>
      </c>
      <c r="D1247" s="36">
        <v>837</v>
      </c>
      <c r="E1247" s="37">
        <v>0</v>
      </c>
      <c r="F1247" s="36">
        <v>84</v>
      </c>
      <c r="G1247" s="36">
        <v>323</v>
      </c>
      <c r="H1247" s="35">
        <v>0</v>
      </c>
    </row>
    <row r="1248" spans="1:8" s="185" customFormat="1" x14ac:dyDescent="0.35">
      <c r="A1248" s="195" t="s">
        <v>1073</v>
      </c>
      <c r="B1248" s="127">
        <v>44141</v>
      </c>
      <c r="C1248" s="36">
        <v>89</v>
      </c>
      <c r="D1248" s="36">
        <v>929</v>
      </c>
      <c r="E1248" s="37">
        <v>0</v>
      </c>
      <c r="F1248" s="36">
        <v>197</v>
      </c>
      <c r="G1248" s="36">
        <v>653</v>
      </c>
      <c r="H1248" s="35">
        <v>0</v>
      </c>
    </row>
    <row r="1249" spans="1:8" s="185" customFormat="1" x14ac:dyDescent="0.35">
      <c r="A1249" s="195" t="s">
        <v>1074</v>
      </c>
      <c r="B1249" s="127">
        <v>44141</v>
      </c>
      <c r="C1249" s="36">
        <v>136</v>
      </c>
      <c r="D1249" s="36">
        <v>891</v>
      </c>
      <c r="E1249" s="37">
        <v>0</v>
      </c>
      <c r="F1249" s="36">
        <v>140</v>
      </c>
      <c r="G1249" s="36">
        <v>269</v>
      </c>
      <c r="H1249" s="35">
        <v>0</v>
      </c>
    </row>
    <row r="1250" spans="1:8" s="185" customFormat="1" x14ac:dyDescent="0.35">
      <c r="A1250" s="195" t="s">
        <v>1068</v>
      </c>
      <c r="B1250" s="127">
        <v>44142</v>
      </c>
      <c r="C1250" s="36">
        <v>434</v>
      </c>
      <c r="D1250" s="36">
        <v>2510</v>
      </c>
      <c r="E1250" s="37">
        <v>0</v>
      </c>
      <c r="F1250" s="36">
        <v>245</v>
      </c>
      <c r="G1250" s="36">
        <v>831</v>
      </c>
      <c r="H1250" s="35">
        <v>0</v>
      </c>
    </row>
    <row r="1251" spans="1:8" s="185" customFormat="1" x14ac:dyDescent="0.35">
      <c r="A1251" s="195" t="s">
        <v>1070</v>
      </c>
      <c r="B1251" s="127">
        <v>44142</v>
      </c>
      <c r="C1251" s="36">
        <v>153</v>
      </c>
      <c r="D1251" s="36">
        <v>1216</v>
      </c>
      <c r="E1251" s="37">
        <v>0</v>
      </c>
      <c r="F1251" s="36">
        <v>103</v>
      </c>
      <c r="G1251" s="36">
        <v>609</v>
      </c>
      <c r="H1251" s="35">
        <v>0</v>
      </c>
    </row>
    <row r="1252" spans="1:8" s="185" customFormat="1" x14ac:dyDescent="0.35">
      <c r="A1252" s="195" t="s">
        <v>1071</v>
      </c>
      <c r="B1252" s="127">
        <v>44142</v>
      </c>
      <c r="C1252" s="36">
        <v>137</v>
      </c>
      <c r="D1252" s="36">
        <v>1176</v>
      </c>
      <c r="E1252" s="37">
        <v>0</v>
      </c>
      <c r="F1252" s="36">
        <v>122</v>
      </c>
      <c r="G1252" s="36">
        <v>615</v>
      </c>
      <c r="H1252" s="35">
        <v>0</v>
      </c>
    </row>
    <row r="1253" spans="1:8" s="185" customFormat="1" x14ac:dyDescent="0.35">
      <c r="A1253" s="195" t="s">
        <v>1072</v>
      </c>
      <c r="B1253" s="127">
        <v>44142</v>
      </c>
      <c r="C1253" s="36">
        <v>86</v>
      </c>
      <c r="D1253" s="36">
        <v>812</v>
      </c>
      <c r="E1253" s="37">
        <v>0</v>
      </c>
      <c r="F1253" s="36">
        <v>85</v>
      </c>
      <c r="G1253" s="36">
        <v>348</v>
      </c>
      <c r="H1253" s="35">
        <v>0</v>
      </c>
    </row>
    <row r="1254" spans="1:8" s="185" customFormat="1" x14ac:dyDescent="0.35">
      <c r="A1254" s="195" t="s">
        <v>1073</v>
      </c>
      <c r="B1254" s="127">
        <v>44142</v>
      </c>
      <c r="C1254" s="36">
        <v>76</v>
      </c>
      <c r="D1254" s="36">
        <v>889</v>
      </c>
      <c r="E1254" s="37">
        <v>0</v>
      </c>
      <c r="F1254" s="36">
        <v>210</v>
      </c>
      <c r="G1254" s="36">
        <v>690</v>
      </c>
      <c r="H1254" s="35">
        <v>0</v>
      </c>
    </row>
    <row r="1255" spans="1:8" s="185" customFormat="1" x14ac:dyDescent="0.35">
      <c r="A1255" s="195" t="s">
        <v>1074</v>
      </c>
      <c r="B1255" s="127">
        <v>44142</v>
      </c>
      <c r="C1255" s="36">
        <v>136</v>
      </c>
      <c r="D1255" s="36">
        <v>855</v>
      </c>
      <c r="E1255" s="37">
        <v>0</v>
      </c>
      <c r="F1255" s="36">
        <v>140</v>
      </c>
      <c r="G1255" s="36">
        <v>305</v>
      </c>
      <c r="H1255" s="35">
        <v>0</v>
      </c>
    </row>
    <row r="1256" spans="1:8" s="185" customFormat="1" x14ac:dyDescent="0.35">
      <c r="A1256" s="195" t="s">
        <v>1068</v>
      </c>
      <c r="B1256" s="127">
        <v>44143</v>
      </c>
      <c r="C1256" s="36">
        <v>406</v>
      </c>
      <c r="D1256" s="36">
        <v>2415</v>
      </c>
      <c r="E1256" s="37">
        <v>0</v>
      </c>
      <c r="F1256" s="36">
        <v>273</v>
      </c>
      <c r="G1256" s="36">
        <v>926</v>
      </c>
      <c r="H1256" s="35">
        <v>0</v>
      </c>
    </row>
    <row r="1257" spans="1:8" s="185" customFormat="1" x14ac:dyDescent="0.35">
      <c r="A1257" s="195" t="s">
        <v>1070</v>
      </c>
      <c r="B1257" s="127">
        <v>44143</v>
      </c>
      <c r="C1257" s="36">
        <v>147</v>
      </c>
      <c r="D1257" s="36">
        <v>1195</v>
      </c>
      <c r="E1257" s="37">
        <v>0</v>
      </c>
      <c r="F1257" s="36">
        <v>109</v>
      </c>
      <c r="G1257" s="36">
        <v>630</v>
      </c>
      <c r="H1257" s="35">
        <v>0</v>
      </c>
    </row>
    <row r="1258" spans="1:8" s="185" customFormat="1" x14ac:dyDescent="0.35">
      <c r="A1258" s="195" t="s">
        <v>1071</v>
      </c>
      <c r="B1258" s="127">
        <v>44143</v>
      </c>
      <c r="C1258" s="36">
        <v>136</v>
      </c>
      <c r="D1258" s="36">
        <v>1182</v>
      </c>
      <c r="E1258" s="37">
        <v>0</v>
      </c>
      <c r="F1258" s="36">
        <v>123</v>
      </c>
      <c r="G1258" s="36">
        <v>609</v>
      </c>
      <c r="H1258" s="35">
        <v>0</v>
      </c>
    </row>
    <row r="1259" spans="1:8" s="185" customFormat="1" x14ac:dyDescent="0.35">
      <c r="A1259" s="195" t="s">
        <v>1072</v>
      </c>
      <c r="B1259" s="127">
        <v>44143</v>
      </c>
      <c r="C1259" s="36">
        <v>84</v>
      </c>
      <c r="D1259" s="36">
        <v>778</v>
      </c>
      <c r="E1259" s="37">
        <v>0</v>
      </c>
      <c r="F1259" s="36">
        <v>87</v>
      </c>
      <c r="G1259" s="36">
        <v>382</v>
      </c>
      <c r="H1259" s="35">
        <v>0</v>
      </c>
    </row>
    <row r="1260" spans="1:8" s="185" customFormat="1" x14ac:dyDescent="0.35">
      <c r="A1260" s="195" t="s">
        <v>1073</v>
      </c>
      <c r="B1260" s="127">
        <v>44143</v>
      </c>
      <c r="C1260" s="36">
        <v>84</v>
      </c>
      <c r="D1260" s="36">
        <v>887</v>
      </c>
      <c r="E1260" s="37">
        <v>0</v>
      </c>
      <c r="F1260" s="36">
        <v>202</v>
      </c>
      <c r="G1260" s="36">
        <v>688</v>
      </c>
      <c r="H1260" s="35">
        <v>0</v>
      </c>
    </row>
    <row r="1261" spans="1:8" s="185" customFormat="1" x14ac:dyDescent="0.35">
      <c r="A1261" s="195" t="s">
        <v>1074</v>
      </c>
      <c r="B1261" s="127">
        <v>44143</v>
      </c>
      <c r="C1261" s="36">
        <v>141</v>
      </c>
      <c r="D1261" s="36">
        <v>804</v>
      </c>
      <c r="E1261" s="37">
        <v>0</v>
      </c>
      <c r="F1261" s="36">
        <v>135</v>
      </c>
      <c r="G1261" s="36">
        <v>356</v>
      </c>
      <c r="H1261" s="35">
        <v>0</v>
      </c>
    </row>
    <row r="1262" spans="1:8" s="185" customFormat="1" x14ac:dyDescent="0.35">
      <c r="A1262" s="195" t="s">
        <v>1068</v>
      </c>
      <c r="B1262" s="127">
        <v>44144</v>
      </c>
      <c r="C1262" s="36">
        <v>399</v>
      </c>
      <c r="D1262" s="36">
        <v>2443</v>
      </c>
      <c r="E1262" s="37">
        <v>0</v>
      </c>
      <c r="F1262" s="36">
        <v>280</v>
      </c>
      <c r="G1262" s="36">
        <v>898</v>
      </c>
      <c r="H1262" s="35">
        <v>0</v>
      </c>
    </row>
    <row r="1263" spans="1:8" s="185" customFormat="1" x14ac:dyDescent="0.35">
      <c r="A1263" s="195" t="s">
        <v>1070</v>
      </c>
      <c r="B1263" s="127">
        <v>44144</v>
      </c>
      <c r="C1263" s="36">
        <v>143</v>
      </c>
      <c r="D1263" s="36">
        <v>1189</v>
      </c>
      <c r="E1263" s="37">
        <v>0</v>
      </c>
      <c r="F1263" s="36">
        <v>113</v>
      </c>
      <c r="G1263" s="36">
        <v>636</v>
      </c>
      <c r="H1263" s="35">
        <v>0</v>
      </c>
    </row>
    <row r="1264" spans="1:8" s="185" customFormat="1" x14ac:dyDescent="0.35">
      <c r="A1264" s="195" t="s">
        <v>1071</v>
      </c>
      <c r="B1264" s="127">
        <v>44144</v>
      </c>
      <c r="C1264" s="36">
        <v>124</v>
      </c>
      <c r="D1264" s="36">
        <v>1212</v>
      </c>
      <c r="E1264" s="37">
        <v>0</v>
      </c>
      <c r="F1264" s="36">
        <v>135</v>
      </c>
      <c r="G1264" s="36">
        <v>579</v>
      </c>
      <c r="H1264" s="35">
        <v>0</v>
      </c>
    </row>
    <row r="1265" spans="1:8" s="185" customFormat="1" x14ac:dyDescent="0.35">
      <c r="A1265" s="195" t="s">
        <v>1072</v>
      </c>
      <c r="B1265" s="127">
        <v>44144</v>
      </c>
      <c r="C1265" s="36">
        <v>76</v>
      </c>
      <c r="D1265" s="36">
        <v>800</v>
      </c>
      <c r="E1265" s="37">
        <v>0</v>
      </c>
      <c r="F1265" s="36">
        <v>95</v>
      </c>
      <c r="G1265" s="36">
        <v>368</v>
      </c>
      <c r="H1265" s="35">
        <v>0</v>
      </c>
    </row>
    <row r="1266" spans="1:8" s="185" customFormat="1" x14ac:dyDescent="0.35">
      <c r="A1266" s="195" t="s">
        <v>1073</v>
      </c>
      <c r="B1266" s="127">
        <v>44144</v>
      </c>
      <c r="C1266" s="36">
        <v>82</v>
      </c>
      <c r="D1266" s="36">
        <v>897</v>
      </c>
      <c r="E1266" s="37">
        <v>0</v>
      </c>
      <c r="F1266" s="36">
        <v>204</v>
      </c>
      <c r="G1266" s="36">
        <v>687</v>
      </c>
      <c r="H1266" s="35">
        <v>0</v>
      </c>
    </row>
    <row r="1267" spans="1:8" s="185" customFormat="1" x14ac:dyDescent="0.35">
      <c r="A1267" s="195" t="s">
        <v>1074</v>
      </c>
      <c r="B1267" s="127">
        <v>44144</v>
      </c>
      <c r="C1267" s="36">
        <v>140</v>
      </c>
      <c r="D1267" s="36">
        <v>834</v>
      </c>
      <c r="E1267" s="37">
        <v>0</v>
      </c>
      <c r="F1267" s="36">
        <v>136</v>
      </c>
      <c r="G1267" s="36">
        <v>326</v>
      </c>
      <c r="H1267" s="35">
        <v>0</v>
      </c>
    </row>
    <row r="1268" spans="1:8" s="185" customFormat="1" x14ac:dyDescent="0.35">
      <c r="A1268" s="195" t="s">
        <v>1068</v>
      </c>
      <c r="B1268" s="127">
        <v>44145</v>
      </c>
      <c r="C1268" s="36">
        <v>419</v>
      </c>
      <c r="D1268" s="36">
        <v>2541</v>
      </c>
      <c r="E1268" s="37">
        <v>0</v>
      </c>
      <c r="F1268" s="36">
        <v>260</v>
      </c>
      <c r="G1268" s="36">
        <v>800</v>
      </c>
      <c r="H1268" s="35">
        <v>0</v>
      </c>
    </row>
    <row r="1269" spans="1:8" s="185" customFormat="1" x14ac:dyDescent="0.35">
      <c r="A1269" s="195" t="s">
        <v>1070</v>
      </c>
      <c r="B1269" s="127">
        <v>44145</v>
      </c>
      <c r="C1269" s="36">
        <v>146</v>
      </c>
      <c r="D1269" s="36">
        <v>1259</v>
      </c>
      <c r="E1269" s="37">
        <v>0</v>
      </c>
      <c r="F1269" s="36">
        <v>110</v>
      </c>
      <c r="G1269" s="36">
        <v>566</v>
      </c>
      <c r="H1269" s="35">
        <v>0</v>
      </c>
    </row>
    <row r="1270" spans="1:8" s="185" customFormat="1" x14ac:dyDescent="0.35">
      <c r="A1270" s="195" t="s">
        <v>1071</v>
      </c>
      <c r="B1270" s="127">
        <v>44145</v>
      </c>
      <c r="C1270" s="36">
        <v>131</v>
      </c>
      <c r="D1270" s="36">
        <v>1313</v>
      </c>
      <c r="E1270" s="37">
        <v>0</v>
      </c>
      <c r="F1270" s="36">
        <v>128</v>
      </c>
      <c r="G1270" s="36">
        <v>478</v>
      </c>
      <c r="H1270" s="35">
        <v>0</v>
      </c>
    </row>
    <row r="1271" spans="1:8" s="185" customFormat="1" x14ac:dyDescent="0.35">
      <c r="A1271" s="195" t="s">
        <v>1072</v>
      </c>
      <c r="B1271" s="127">
        <v>44145</v>
      </c>
      <c r="C1271" s="36">
        <v>88</v>
      </c>
      <c r="D1271" s="36">
        <v>856</v>
      </c>
      <c r="E1271" s="37">
        <v>0</v>
      </c>
      <c r="F1271" s="36">
        <v>83</v>
      </c>
      <c r="G1271" s="36">
        <v>321</v>
      </c>
      <c r="H1271" s="35">
        <v>0</v>
      </c>
    </row>
    <row r="1272" spans="1:8" s="185" customFormat="1" x14ac:dyDescent="0.35">
      <c r="A1272" s="195" t="s">
        <v>1073</v>
      </c>
      <c r="B1272" s="127">
        <v>44145</v>
      </c>
      <c r="C1272" s="36">
        <v>83</v>
      </c>
      <c r="D1272" s="36">
        <v>951</v>
      </c>
      <c r="E1272" s="37">
        <v>0</v>
      </c>
      <c r="F1272" s="36">
        <v>203</v>
      </c>
      <c r="G1272" s="36">
        <v>631</v>
      </c>
      <c r="H1272" s="35">
        <v>0</v>
      </c>
    </row>
    <row r="1273" spans="1:8" s="185" customFormat="1" x14ac:dyDescent="0.35">
      <c r="A1273" s="195" t="s">
        <v>1074</v>
      </c>
      <c r="B1273" s="127">
        <v>44145</v>
      </c>
      <c r="C1273" s="36">
        <v>146</v>
      </c>
      <c r="D1273" s="36">
        <v>886</v>
      </c>
      <c r="E1273" s="37">
        <v>0</v>
      </c>
      <c r="F1273" s="36">
        <v>130</v>
      </c>
      <c r="G1273" s="36">
        <v>274</v>
      </c>
      <c r="H1273" s="35">
        <v>0</v>
      </c>
    </row>
    <row r="1274" spans="1:8" s="185" customFormat="1" x14ac:dyDescent="0.35">
      <c r="A1274" s="195" t="s">
        <v>1068</v>
      </c>
      <c r="B1274" s="127">
        <v>44146</v>
      </c>
      <c r="C1274" s="36">
        <v>411</v>
      </c>
      <c r="D1274" s="36">
        <v>2603</v>
      </c>
      <c r="E1274" s="37">
        <v>0</v>
      </c>
      <c r="F1274" s="36">
        <v>268</v>
      </c>
      <c r="G1274" s="36">
        <v>738</v>
      </c>
      <c r="H1274" s="35">
        <v>0</v>
      </c>
    </row>
    <row r="1275" spans="1:8" s="185" customFormat="1" x14ac:dyDescent="0.35">
      <c r="A1275" s="195" t="s">
        <v>1070</v>
      </c>
      <c r="B1275" s="127">
        <v>44146</v>
      </c>
      <c r="C1275" s="36">
        <v>148</v>
      </c>
      <c r="D1275" s="36">
        <v>1292</v>
      </c>
      <c r="E1275" s="37">
        <v>0</v>
      </c>
      <c r="F1275" s="36">
        <v>108</v>
      </c>
      <c r="G1275" s="36">
        <v>533</v>
      </c>
      <c r="H1275" s="35">
        <v>0</v>
      </c>
    </row>
    <row r="1276" spans="1:8" s="185" customFormat="1" x14ac:dyDescent="0.35">
      <c r="A1276" s="195" t="s">
        <v>1071</v>
      </c>
      <c r="B1276" s="127">
        <v>44146</v>
      </c>
      <c r="C1276" s="36">
        <v>129</v>
      </c>
      <c r="D1276" s="36">
        <v>1330</v>
      </c>
      <c r="E1276" s="37">
        <v>0</v>
      </c>
      <c r="F1276" s="36">
        <v>130</v>
      </c>
      <c r="G1276" s="36">
        <v>461</v>
      </c>
      <c r="H1276" s="35">
        <v>0</v>
      </c>
    </row>
    <row r="1277" spans="1:8" s="185" customFormat="1" x14ac:dyDescent="0.35">
      <c r="A1277" s="195" t="s">
        <v>1072</v>
      </c>
      <c r="B1277" s="127">
        <v>44146</v>
      </c>
      <c r="C1277" s="36">
        <v>92</v>
      </c>
      <c r="D1277" s="36">
        <v>856</v>
      </c>
      <c r="E1277" s="37">
        <v>0</v>
      </c>
      <c r="F1277" s="36">
        <v>79</v>
      </c>
      <c r="G1277" s="36">
        <v>314</v>
      </c>
      <c r="H1277" s="35">
        <v>0</v>
      </c>
    </row>
    <row r="1278" spans="1:8" s="185" customFormat="1" x14ac:dyDescent="0.35">
      <c r="A1278" s="195" t="s">
        <v>1073</v>
      </c>
      <c r="B1278" s="127">
        <v>44146</v>
      </c>
      <c r="C1278" s="36">
        <v>82</v>
      </c>
      <c r="D1278" s="36">
        <v>948</v>
      </c>
      <c r="E1278" s="37">
        <v>0</v>
      </c>
      <c r="F1278" s="36">
        <v>204</v>
      </c>
      <c r="G1278" s="36">
        <v>638</v>
      </c>
      <c r="H1278" s="35">
        <v>0</v>
      </c>
    </row>
    <row r="1279" spans="1:8" s="185" customFormat="1" x14ac:dyDescent="0.35">
      <c r="A1279" s="195" t="s">
        <v>1074</v>
      </c>
      <c r="B1279" s="127">
        <v>44146</v>
      </c>
      <c r="C1279" s="36">
        <v>149</v>
      </c>
      <c r="D1279" s="36">
        <v>900</v>
      </c>
      <c r="E1279" s="37">
        <v>0</v>
      </c>
      <c r="F1279" s="36">
        <v>127</v>
      </c>
      <c r="G1279" s="36">
        <v>260</v>
      </c>
      <c r="H1279" s="35">
        <v>0</v>
      </c>
    </row>
    <row r="1280" spans="1:8" s="185" customFormat="1" x14ac:dyDescent="0.35">
      <c r="A1280" s="195" t="s">
        <v>1068</v>
      </c>
      <c r="B1280" s="127">
        <v>44147</v>
      </c>
      <c r="C1280" s="36">
        <v>417</v>
      </c>
      <c r="D1280" s="36">
        <v>2643</v>
      </c>
      <c r="E1280" s="37">
        <v>0</v>
      </c>
      <c r="F1280" s="36">
        <v>262</v>
      </c>
      <c r="G1280" s="36">
        <v>698</v>
      </c>
      <c r="H1280" s="35">
        <v>0</v>
      </c>
    </row>
    <row r="1281" spans="1:8" s="185" customFormat="1" x14ac:dyDescent="0.35">
      <c r="A1281" s="195" t="s">
        <v>1070</v>
      </c>
      <c r="B1281" s="127">
        <v>44147</v>
      </c>
      <c r="C1281" s="36">
        <v>156</v>
      </c>
      <c r="D1281" s="36">
        <v>1288</v>
      </c>
      <c r="E1281" s="37">
        <v>0</v>
      </c>
      <c r="F1281" s="36">
        <v>100</v>
      </c>
      <c r="G1281" s="36">
        <v>537</v>
      </c>
      <c r="H1281" s="35">
        <v>0</v>
      </c>
    </row>
    <row r="1282" spans="1:8" s="185" customFormat="1" x14ac:dyDescent="0.35">
      <c r="A1282" s="195" t="s">
        <v>1071</v>
      </c>
      <c r="B1282" s="127">
        <v>44147</v>
      </c>
      <c r="C1282" s="36">
        <v>136</v>
      </c>
      <c r="D1282" s="36">
        <v>1308</v>
      </c>
      <c r="E1282" s="37">
        <v>0</v>
      </c>
      <c r="F1282" s="36">
        <v>123</v>
      </c>
      <c r="G1282" s="36">
        <v>500</v>
      </c>
      <c r="H1282" s="35">
        <v>0</v>
      </c>
    </row>
    <row r="1283" spans="1:8" s="185" customFormat="1" x14ac:dyDescent="0.35">
      <c r="A1283" s="195" t="s">
        <v>1072</v>
      </c>
      <c r="B1283" s="127">
        <v>44147</v>
      </c>
      <c r="C1283" s="36">
        <v>88</v>
      </c>
      <c r="D1283" s="36">
        <v>865</v>
      </c>
      <c r="E1283" s="37">
        <v>0</v>
      </c>
      <c r="F1283" s="36">
        <v>83</v>
      </c>
      <c r="G1283" s="36">
        <v>306</v>
      </c>
      <c r="H1283" s="35">
        <v>0</v>
      </c>
    </row>
    <row r="1284" spans="1:8" s="185" customFormat="1" x14ac:dyDescent="0.35">
      <c r="A1284" s="195" t="s">
        <v>1073</v>
      </c>
      <c r="B1284" s="127">
        <v>44147</v>
      </c>
      <c r="C1284" s="36">
        <v>88</v>
      </c>
      <c r="D1284" s="36">
        <v>959</v>
      </c>
      <c r="E1284" s="37">
        <v>0</v>
      </c>
      <c r="F1284" s="36">
        <v>198</v>
      </c>
      <c r="G1284" s="36">
        <v>627</v>
      </c>
      <c r="H1284" s="35">
        <v>0</v>
      </c>
    </row>
    <row r="1285" spans="1:8" s="185" customFormat="1" x14ac:dyDescent="0.35">
      <c r="A1285" s="195" t="s">
        <v>1074</v>
      </c>
      <c r="B1285" s="127">
        <v>44147</v>
      </c>
      <c r="C1285" s="36">
        <v>149</v>
      </c>
      <c r="D1285" s="36">
        <v>888</v>
      </c>
      <c r="E1285" s="37">
        <v>0</v>
      </c>
      <c r="F1285" s="36">
        <v>127</v>
      </c>
      <c r="G1285" s="36">
        <v>272</v>
      </c>
      <c r="H1285" s="35">
        <v>0</v>
      </c>
    </row>
    <row r="1286" spans="1:8" s="185" customFormat="1" x14ac:dyDescent="0.35">
      <c r="A1286" s="195" t="s">
        <v>1068</v>
      </c>
      <c r="B1286" s="127">
        <v>44148</v>
      </c>
      <c r="C1286" s="36">
        <v>407</v>
      </c>
      <c r="D1286" s="36">
        <v>2647</v>
      </c>
      <c r="E1286" s="37">
        <v>0</v>
      </c>
      <c r="F1286" s="36">
        <v>272</v>
      </c>
      <c r="G1286" s="36">
        <v>694</v>
      </c>
      <c r="H1286" s="35">
        <v>0</v>
      </c>
    </row>
    <row r="1287" spans="1:8" s="185" customFormat="1" x14ac:dyDescent="0.35">
      <c r="A1287" s="195" t="s">
        <v>1070</v>
      </c>
      <c r="B1287" s="127">
        <v>44148</v>
      </c>
      <c r="C1287" s="36">
        <v>153</v>
      </c>
      <c r="D1287" s="36">
        <v>1245</v>
      </c>
      <c r="E1287" s="37">
        <v>0</v>
      </c>
      <c r="F1287" s="36">
        <v>103</v>
      </c>
      <c r="G1287" s="36">
        <v>580</v>
      </c>
      <c r="H1287" s="35">
        <v>0</v>
      </c>
    </row>
    <row r="1288" spans="1:8" s="185" customFormat="1" x14ac:dyDescent="0.35">
      <c r="A1288" s="195" t="s">
        <v>1071</v>
      </c>
      <c r="B1288" s="127">
        <v>44148</v>
      </c>
      <c r="C1288" s="36">
        <v>144</v>
      </c>
      <c r="D1288" s="36">
        <v>1337</v>
      </c>
      <c r="E1288" s="37">
        <v>0</v>
      </c>
      <c r="F1288" s="36">
        <v>115</v>
      </c>
      <c r="G1288" s="36">
        <v>471</v>
      </c>
      <c r="H1288" s="35">
        <v>0</v>
      </c>
    </row>
    <row r="1289" spans="1:8" s="185" customFormat="1" x14ac:dyDescent="0.35">
      <c r="A1289" s="195" t="s">
        <v>1072</v>
      </c>
      <c r="B1289" s="127">
        <v>44148</v>
      </c>
      <c r="C1289" s="36">
        <v>96</v>
      </c>
      <c r="D1289" s="36">
        <v>895</v>
      </c>
      <c r="E1289" s="37">
        <v>0</v>
      </c>
      <c r="F1289" s="36">
        <v>75</v>
      </c>
      <c r="G1289" s="36">
        <v>270</v>
      </c>
      <c r="H1289" s="35">
        <v>0</v>
      </c>
    </row>
    <row r="1290" spans="1:8" s="185" customFormat="1" x14ac:dyDescent="0.35">
      <c r="A1290" s="195" t="s">
        <v>1073</v>
      </c>
      <c r="B1290" s="127">
        <v>44148</v>
      </c>
      <c r="C1290" s="36">
        <v>90</v>
      </c>
      <c r="D1290" s="36">
        <v>919</v>
      </c>
      <c r="E1290" s="37">
        <v>0</v>
      </c>
      <c r="F1290" s="36">
        <v>196</v>
      </c>
      <c r="G1290" s="36">
        <v>665</v>
      </c>
      <c r="H1290" s="35">
        <v>0</v>
      </c>
    </row>
    <row r="1291" spans="1:8" s="185" customFormat="1" x14ac:dyDescent="0.35">
      <c r="A1291" s="195" t="s">
        <v>1074</v>
      </c>
      <c r="B1291" s="127">
        <v>44148</v>
      </c>
      <c r="C1291" s="36">
        <v>146</v>
      </c>
      <c r="D1291" s="36">
        <v>868</v>
      </c>
      <c r="E1291" s="37">
        <v>0</v>
      </c>
      <c r="F1291" s="36">
        <v>130</v>
      </c>
      <c r="G1291" s="36">
        <v>292</v>
      </c>
      <c r="H1291" s="35">
        <v>0</v>
      </c>
    </row>
    <row r="1292" spans="1:8" s="185" customFormat="1" x14ac:dyDescent="0.35">
      <c r="A1292" s="195" t="s">
        <v>1068</v>
      </c>
      <c r="B1292" s="127">
        <v>44149</v>
      </c>
      <c r="C1292" s="36">
        <v>423</v>
      </c>
      <c r="D1292" s="36">
        <v>2566</v>
      </c>
      <c r="E1292" s="37">
        <v>0</v>
      </c>
      <c r="F1292" s="36">
        <v>256</v>
      </c>
      <c r="G1292" s="36">
        <v>775</v>
      </c>
      <c r="H1292" s="35">
        <v>0</v>
      </c>
    </row>
    <row r="1293" spans="1:8" s="185" customFormat="1" x14ac:dyDescent="0.35">
      <c r="A1293" s="195" t="s">
        <v>1070</v>
      </c>
      <c r="B1293" s="127">
        <v>44149</v>
      </c>
      <c r="C1293" s="36">
        <v>155</v>
      </c>
      <c r="D1293" s="36">
        <v>1216</v>
      </c>
      <c r="E1293" s="37">
        <v>0</v>
      </c>
      <c r="F1293" s="36">
        <v>101</v>
      </c>
      <c r="G1293" s="36">
        <v>609</v>
      </c>
      <c r="H1293" s="35">
        <v>0</v>
      </c>
    </row>
    <row r="1294" spans="1:8" s="185" customFormat="1" x14ac:dyDescent="0.35">
      <c r="A1294" s="195" t="s">
        <v>1071</v>
      </c>
      <c r="B1294" s="127">
        <v>44149</v>
      </c>
      <c r="C1294" s="36">
        <v>139</v>
      </c>
      <c r="D1294" s="36">
        <v>1301</v>
      </c>
      <c r="E1294" s="37">
        <v>0</v>
      </c>
      <c r="F1294" s="36">
        <v>120</v>
      </c>
      <c r="G1294" s="36">
        <v>507</v>
      </c>
      <c r="H1294" s="35">
        <v>0</v>
      </c>
    </row>
    <row r="1295" spans="1:8" s="185" customFormat="1" x14ac:dyDescent="0.35">
      <c r="A1295" s="195" t="s">
        <v>1072</v>
      </c>
      <c r="B1295" s="127">
        <v>44149</v>
      </c>
      <c r="C1295" s="36">
        <v>89</v>
      </c>
      <c r="D1295" s="36">
        <v>805</v>
      </c>
      <c r="E1295" s="37">
        <v>0</v>
      </c>
      <c r="F1295" s="36">
        <v>82</v>
      </c>
      <c r="G1295" s="36">
        <v>360</v>
      </c>
      <c r="H1295" s="35">
        <v>0</v>
      </c>
    </row>
    <row r="1296" spans="1:8" s="185" customFormat="1" x14ac:dyDescent="0.35">
      <c r="A1296" s="195" t="s">
        <v>1073</v>
      </c>
      <c r="B1296" s="127">
        <v>44149</v>
      </c>
      <c r="C1296" s="36">
        <v>81</v>
      </c>
      <c r="D1296" s="36">
        <v>881</v>
      </c>
      <c r="E1296" s="37">
        <v>0</v>
      </c>
      <c r="F1296" s="36">
        <v>205</v>
      </c>
      <c r="G1296" s="36">
        <v>700</v>
      </c>
      <c r="H1296" s="35">
        <v>0</v>
      </c>
    </row>
    <row r="1297" spans="1:8" s="185" customFormat="1" x14ac:dyDescent="0.35">
      <c r="A1297" s="195" t="s">
        <v>1074</v>
      </c>
      <c r="B1297" s="127">
        <v>44149</v>
      </c>
      <c r="C1297" s="36">
        <v>144</v>
      </c>
      <c r="D1297" s="36">
        <v>860</v>
      </c>
      <c r="E1297" s="37">
        <v>0</v>
      </c>
      <c r="F1297" s="36">
        <v>132</v>
      </c>
      <c r="G1297" s="36">
        <v>300</v>
      </c>
      <c r="H1297" s="35">
        <v>0</v>
      </c>
    </row>
    <row r="1298" spans="1:8" s="185" customFormat="1" x14ac:dyDescent="0.35">
      <c r="A1298" s="195" t="s">
        <v>1068</v>
      </c>
      <c r="B1298" s="127">
        <v>44150</v>
      </c>
      <c r="C1298" s="36">
        <v>393</v>
      </c>
      <c r="D1298" s="36">
        <v>2413</v>
      </c>
      <c r="E1298" s="37">
        <v>0</v>
      </c>
      <c r="F1298" s="36">
        <v>286</v>
      </c>
      <c r="G1298" s="36">
        <v>928</v>
      </c>
      <c r="H1298" s="35">
        <v>0</v>
      </c>
    </row>
    <row r="1299" spans="1:8" s="185" customFormat="1" x14ac:dyDescent="0.35">
      <c r="A1299" s="195" t="s">
        <v>1070</v>
      </c>
      <c r="B1299" s="127">
        <v>44150</v>
      </c>
      <c r="C1299" s="36">
        <v>151</v>
      </c>
      <c r="D1299" s="36">
        <v>1195</v>
      </c>
      <c r="E1299" s="37">
        <v>0</v>
      </c>
      <c r="F1299" s="36">
        <v>105</v>
      </c>
      <c r="G1299" s="36">
        <v>630</v>
      </c>
      <c r="H1299" s="35">
        <v>0</v>
      </c>
    </row>
    <row r="1300" spans="1:8" s="185" customFormat="1" x14ac:dyDescent="0.35">
      <c r="A1300" s="195" t="s">
        <v>1071</v>
      </c>
      <c r="B1300" s="127">
        <v>44150</v>
      </c>
      <c r="C1300" s="36">
        <v>136</v>
      </c>
      <c r="D1300" s="36">
        <v>1273</v>
      </c>
      <c r="E1300" s="37">
        <v>0</v>
      </c>
      <c r="F1300" s="36">
        <v>123</v>
      </c>
      <c r="G1300" s="36">
        <v>535</v>
      </c>
      <c r="H1300" s="35">
        <v>0</v>
      </c>
    </row>
    <row r="1301" spans="1:8" s="185" customFormat="1" x14ac:dyDescent="0.35">
      <c r="A1301" s="195" t="s">
        <v>1072</v>
      </c>
      <c r="B1301" s="127">
        <v>44150</v>
      </c>
      <c r="C1301" s="36">
        <v>92</v>
      </c>
      <c r="D1301" s="36">
        <v>791</v>
      </c>
      <c r="E1301" s="37">
        <v>0</v>
      </c>
      <c r="F1301" s="36">
        <v>82</v>
      </c>
      <c r="G1301" s="36">
        <v>369</v>
      </c>
      <c r="H1301" s="35">
        <v>0</v>
      </c>
    </row>
    <row r="1302" spans="1:8" s="185" customFormat="1" x14ac:dyDescent="0.35">
      <c r="A1302" s="195" t="s">
        <v>1073</v>
      </c>
      <c r="B1302" s="127">
        <v>44150</v>
      </c>
      <c r="C1302" s="36">
        <v>86</v>
      </c>
      <c r="D1302" s="36">
        <v>882</v>
      </c>
      <c r="E1302" s="37">
        <v>0</v>
      </c>
      <c r="F1302" s="36">
        <v>200</v>
      </c>
      <c r="G1302" s="36">
        <v>702</v>
      </c>
      <c r="H1302" s="35">
        <v>0</v>
      </c>
    </row>
    <row r="1303" spans="1:8" s="185" customFormat="1" x14ac:dyDescent="0.35">
      <c r="A1303" s="195" t="s">
        <v>1074</v>
      </c>
      <c r="B1303" s="127">
        <v>44150</v>
      </c>
      <c r="C1303" s="36">
        <v>140</v>
      </c>
      <c r="D1303" s="36">
        <v>801</v>
      </c>
      <c r="E1303" s="37">
        <v>0</v>
      </c>
      <c r="F1303" s="36">
        <v>136</v>
      </c>
      <c r="G1303" s="36">
        <v>359</v>
      </c>
      <c r="H1303" s="35">
        <v>0</v>
      </c>
    </row>
    <row r="1304" spans="1:8" s="185" customFormat="1" x14ac:dyDescent="0.35">
      <c r="A1304" s="195" t="s">
        <v>1068</v>
      </c>
      <c r="B1304" s="127">
        <v>44151</v>
      </c>
      <c r="C1304" s="36">
        <v>356</v>
      </c>
      <c r="D1304" s="36">
        <v>2403</v>
      </c>
      <c r="E1304" s="37">
        <v>0</v>
      </c>
      <c r="F1304" s="36">
        <v>323</v>
      </c>
      <c r="G1304" s="36">
        <v>938</v>
      </c>
      <c r="H1304" s="35">
        <v>0</v>
      </c>
    </row>
    <row r="1305" spans="1:8" s="185" customFormat="1" x14ac:dyDescent="0.35">
      <c r="A1305" s="195" t="s">
        <v>1070</v>
      </c>
      <c r="B1305" s="127">
        <v>44151</v>
      </c>
      <c r="C1305" s="36">
        <v>141</v>
      </c>
      <c r="D1305" s="36">
        <v>1201</v>
      </c>
      <c r="E1305" s="37">
        <v>0</v>
      </c>
      <c r="F1305" s="36">
        <v>115</v>
      </c>
      <c r="G1305" s="36">
        <v>624</v>
      </c>
      <c r="H1305" s="35">
        <v>0</v>
      </c>
    </row>
    <row r="1306" spans="1:8" s="185" customFormat="1" x14ac:dyDescent="0.35">
      <c r="A1306" s="195" t="s">
        <v>1071</v>
      </c>
      <c r="B1306" s="127">
        <v>44151</v>
      </c>
      <c r="C1306" s="36">
        <v>137</v>
      </c>
      <c r="D1306" s="36">
        <v>1259</v>
      </c>
      <c r="E1306" s="37">
        <v>0</v>
      </c>
      <c r="F1306" s="36">
        <v>122</v>
      </c>
      <c r="G1306" s="36">
        <v>549</v>
      </c>
      <c r="H1306" s="35">
        <v>0</v>
      </c>
    </row>
    <row r="1307" spans="1:8" s="185" customFormat="1" x14ac:dyDescent="0.35">
      <c r="A1307" s="195" t="s">
        <v>1072</v>
      </c>
      <c r="B1307" s="127">
        <v>44151</v>
      </c>
      <c r="C1307" s="36">
        <v>86</v>
      </c>
      <c r="D1307" s="36">
        <v>801</v>
      </c>
      <c r="E1307" s="37">
        <v>0</v>
      </c>
      <c r="F1307" s="36">
        <v>88</v>
      </c>
      <c r="G1307" s="36">
        <v>359</v>
      </c>
      <c r="H1307" s="35">
        <v>0</v>
      </c>
    </row>
    <row r="1308" spans="1:8" s="185" customFormat="1" x14ac:dyDescent="0.35">
      <c r="A1308" s="195" t="s">
        <v>1073</v>
      </c>
      <c r="B1308" s="127">
        <v>44151</v>
      </c>
      <c r="C1308" s="36">
        <v>81</v>
      </c>
      <c r="D1308" s="36">
        <v>943</v>
      </c>
      <c r="E1308" s="37">
        <v>0</v>
      </c>
      <c r="F1308" s="36">
        <v>205</v>
      </c>
      <c r="G1308" s="36">
        <v>642</v>
      </c>
      <c r="H1308" s="35">
        <v>0</v>
      </c>
    </row>
    <row r="1309" spans="1:8" s="185" customFormat="1" x14ac:dyDescent="0.35">
      <c r="A1309" s="195" t="s">
        <v>1074</v>
      </c>
      <c r="B1309" s="127">
        <v>44151</v>
      </c>
      <c r="C1309" s="36">
        <v>143</v>
      </c>
      <c r="D1309" s="36">
        <v>795</v>
      </c>
      <c r="E1309" s="37">
        <v>0</v>
      </c>
      <c r="F1309" s="36">
        <v>133</v>
      </c>
      <c r="G1309" s="36">
        <v>386</v>
      </c>
      <c r="H1309" s="35">
        <v>0</v>
      </c>
    </row>
    <row r="1310" spans="1:8" s="185" customFormat="1" x14ac:dyDescent="0.35">
      <c r="A1310" s="195" t="s">
        <v>1068</v>
      </c>
      <c r="B1310" s="127">
        <v>44152</v>
      </c>
      <c r="C1310" s="36">
        <v>407</v>
      </c>
      <c r="D1310" s="36">
        <v>2599</v>
      </c>
      <c r="E1310" s="37">
        <v>0</v>
      </c>
      <c r="F1310" s="36">
        <v>272</v>
      </c>
      <c r="G1310" s="36">
        <v>742</v>
      </c>
      <c r="H1310" s="35">
        <v>0</v>
      </c>
    </row>
    <row r="1311" spans="1:8" s="185" customFormat="1" x14ac:dyDescent="0.35">
      <c r="A1311" s="195" t="s">
        <v>1070</v>
      </c>
      <c r="B1311" s="127">
        <v>44152</v>
      </c>
      <c r="C1311" s="36">
        <v>150</v>
      </c>
      <c r="D1311" s="36">
        <v>1300</v>
      </c>
      <c r="E1311" s="37">
        <v>0</v>
      </c>
      <c r="F1311" s="36">
        <v>107</v>
      </c>
      <c r="G1311" s="36">
        <v>555</v>
      </c>
      <c r="H1311" s="35">
        <v>0</v>
      </c>
    </row>
    <row r="1312" spans="1:8" s="185" customFormat="1" x14ac:dyDescent="0.35">
      <c r="A1312" s="195" t="s">
        <v>1071</v>
      </c>
      <c r="B1312" s="127">
        <v>44152</v>
      </c>
      <c r="C1312" s="36">
        <v>135</v>
      </c>
      <c r="D1312" s="36">
        <v>1324</v>
      </c>
      <c r="E1312" s="37">
        <v>0</v>
      </c>
      <c r="F1312" s="36">
        <v>124</v>
      </c>
      <c r="G1312" s="36">
        <v>484</v>
      </c>
      <c r="H1312" s="35">
        <v>0</v>
      </c>
    </row>
    <row r="1313" spans="1:8" s="185" customFormat="1" x14ac:dyDescent="0.35">
      <c r="A1313" s="195" t="s">
        <v>1072</v>
      </c>
      <c r="B1313" s="127">
        <v>44152</v>
      </c>
      <c r="C1313" s="36">
        <v>92</v>
      </c>
      <c r="D1313" s="36">
        <v>833</v>
      </c>
      <c r="E1313" s="37">
        <v>0</v>
      </c>
      <c r="F1313" s="36">
        <v>82</v>
      </c>
      <c r="G1313" s="36">
        <v>327</v>
      </c>
      <c r="H1313" s="35">
        <v>0</v>
      </c>
    </row>
    <row r="1314" spans="1:8" s="185" customFormat="1" x14ac:dyDescent="0.35">
      <c r="A1314" s="195" t="s">
        <v>1073</v>
      </c>
      <c r="B1314" s="127">
        <v>44152</v>
      </c>
      <c r="C1314" s="36">
        <v>84</v>
      </c>
      <c r="D1314" s="36">
        <v>967</v>
      </c>
      <c r="E1314" s="37">
        <v>0</v>
      </c>
      <c r="F1314" s="36">
        <v>202</v>
      </c>
      <c r="G1314" s="36">
        <v>617</v>
      </c>
      <c r="H1314" s="35">
        <v>0</v>
      </c>
    </row>
    <row r="1315" spans="1:8" s="185" customFormat="1" x14ac:dyDescent="0.35">
      <c r="A1315" s="195" t="s">
        <v>1074</v>
      </c>
      <c r="B1315" s="127">
        <v>44152</v>
      </c>
      <c r="C1315" s="36">
        <v>143</v>
      </c>
      <c r="D1315" s="36">
        <v>859</v>
      </c>
      <c r="E1315" s="37">
        <v>0</v>
      </c>
      <c r="F1315" s="36">
        <v>134</v>
      </c>
      <c r="G1315" s="36">
        <v>322</v>
      </c>
      <c r="H1315" s="35">
        <v>0</v>
      </c>
    </row>
    <row r="1316" spans="1:8" s="185" customFormat="1" x14ac:dyDescent="0.35">
      <c r="A1316" s="195" t="s">
        <v>1068</v>
      </c>
      <c r="B1316" s="127">
        <v>44153</v>
      </c>
      <c r="C1316" s="36">
        <v>417</v>
      </c>
      <c r="D1316" s="36">
        <v>2631</v>
      </c>
      <c r="E1316" s="37">
        <v>0</v>
      </c>
      <c r="F1316" s="36">
        <v>262</v>
      </c>
      <c r="G1316" s="36">
        <v>710</v>
      </c>
      <c r="H1316" s="35">
        <v>0</v>
      </c>
    </row>
    <row r="1317" spans="1:8" s="185" customFormat="1" x14ac:dyDescent="0.35">
      <c r="A1317" s="195" t="s">
        <v>1070</v>
      </c>
      <c r="B1317" s="127">
        <v>44153</v>
      </c>
      <c r="C1317" s="36">
        <v>153</v>
      </c>
      <c r="D1317" s="36">
        <v>1336</v>
      </c>
      <c r="E1317" s="37">
        <v>0</v>
      </c>
      <c r="F1317" s="36">
        <v>104</v>
      </c>
      <c r="G1317" s="36">
        <v>499</v>
      </c>
      <c r="H1317" s="35">
        <v>0</v>
      </c>
    </row>
    <row r="1318" spans="1:8" s="185" customFormat="1" x14ac:dyDescent="0.35">
      <c r="A1318" s="195" t="s">
        <v>1071</v>
      </c>
      <c r="B1318" s="127">
        <v>44153</v>
      </c>
      <c r="C1318" s="36">
        <v>127</v>
      </c>
      <c r="D1318" s="36">
        <v>1320</v>
      </c>
      <c r="E1318" s="37">
        <v>0</v>
      </c>
      <c r="F1318" s="36">
        <v>132</v>
      </c>
      <c r="G1318" s="36">
        <v>488</v>
      </c>
      <c r="H1318" s="35">
        <v>0</v>
      </c>
    </row>
    <row r="1319" spans="1:8" s="185" customFormat="1" x14ac:dyDescent="0.35">
      <c r="A1319" s="195" t="s">
        <v>1072</v>
      </c>
      <c r="B1319" s="127">
        <v>44153</v>
      </c>
      <c r="C1319" s="36">
        <v>92</v>
      </c>
      <c r="D1319" s="36">
        <v>869</v>
      </c>
      <c r="E1319" s="37">
        <v>0</v>
      </c>
      <c r="F1319" s="36">
        <v>82</v>
      </c>
      <c r="G1319" s="36">
        <v>291</v>
      </c>
      <c r="H1319" s="35">
        <v>0</v>
      </c>
    </row>
    <row r="1320" spans="1:8" s="185" customFormat="1" x14ac:dyDescent="0.35">
      <c r="A1320" s="195" t="s">
        <v>1073</v>
      </c>
      <c r="B1320" s="127">
        <v>44153</v>
      </c>
      <c r="C1320" s="36">
        <v>90</v>
      </c>
      <c r="D1320" s="36">
        <v>942</v>
      </c>
      <c r="E1320" s="37">
        <v>0</v>
      </c>
      <c r="F1320" s="36">
        <v>196</v>
      </c>
      <c r="G1320" s="36">
        <v>641</v>
      </c>
      <c r="H1320" s="35">
        <v>0</v>
      </c>
    </row>
    <row r="1321" spans="1:8" s="185" customFormat="1" x14ac:dyDescent="0.35">
      <c r="A1321" s="195" t="s">
        <v>1074</v>
      </c>
      <c r="B1321" s="127">
        <v>44153</v>
      </c>
      <c r="C1321" s="36">
        <v>157</v>
      </c>
      <c r="D1321" s="36">
        <v>858</v>
      </c>
      <c r="E1321" s="37">
        <v>0</v>
      </c>
      <c r="F1321" s="36">
        <v>132</v>
      </c>
      <c r="G1321" s="36">
        <v>335</v>
      </c>
      <c r="H1321" s="35">
        <v>0</v>
      </c>
    </row>
    <row r="1322" spans="1:8" s="185" customFormat="1" x14ac:dyDescent="0.35">
      <c r="A1322" s="195" t="s">
        <v>1068</v>
      </c>
      <c r="B1322" s="127">
        <v>44154</v>
      </c>
      <c r="C1322" s="36">
        <v>421</v>
      </c>
      <c r="D1322" s="36">
        <v>2614</v>
      </c>
      <c r="E1322" s="37">
        <v>0</v>
      </c>
      <c r="F1322" s="36">
        <v>258</v>
      </c>
      <c r="G1322" s="36">
        <v>727</v>
      </c>
      <c r="H1322" s="35">
        <v>0</v>
      </c>
    </row>
    <row r="1323" spans="1:8" s="185" customFormat="1" x14ac:dyDescent="0.35">
      <c r="A1323" s="195" t="s">
        <v>1070</v>
      </c>
      <c r="B1323" s="127">
        <v>44154</v>
      </c>
      <c r="C1323" s="36">
        <v>142</v>
      </c>
      <c r="D1323" s="36">
        <v>1319</v>
      </c>
      <c r="E1323" s="37">
        <v>0</v>
      </c>
      <c r="F1323" s="36">
        <v>115</v>
      </c>
      <c r="G1323" s="36">
        <v>516</v>
      </c>
      <c r="H1323" s="35">
        <v>0</v>
      </c>
    </row>
    <row r="1324" spans="1:8" s="185" customFormat="1" x14ac:dyDescent="0.35">
      <c r="A1324" s="195" t="s">
        <v>1071</v>
      </c>
      <c r="B1324" s="127">
        <v>44154</v>
      </c>
      <c r="C1324" s="36">
        <v>130</v>
      </c>
      <c r="D1324" s="36">
        <v>1314</v>
      </c>
      <c r="E1324" s="37">
        <v>0</v>
      </c>
      <c r="F1324" s="36">
        <v>129</v>
      </c>
      <c r="G1324" s="36">
        <v>494</v>
      </c>
      <c r="H1324" s="35">
        <v>0</v>
      </c>
    </row>
    <row r="1325" spans="1:8" s="185" customFormat="1" x14ac:dyDescent="0.35">
      <c r="A1325" s="195" t="s">
        <v>1072</v>
      </c>
      <c r="B1325" s="127">
        <v>44154</v>
      </c>
      <c r="C1325" s="36">
        <v>85</v>
      </c>
      <c r="D1325" s="36">
        <v>861</v>
      </c>
      <c r="E1325" s="37">
        <v>0</v>
      </c>
      <c r="F1325" s="36">
        <v>89</v>
      </c>
      <c r="G1325" s="36">
        <v>299</v>
      </c>
      <c r="H1325" s="35">
        <v>0</v>
      </c>
    </row>
    <row r="1326" spans="1:8" s="185" customFormat="1" x14ac:dyDescent="0.35">
      <c r="A1326" s="195" t="s">
        <v>1073</v>
      </c>
      <c r="B1326" s="127">
        <v>44154</v>
      </c>
      <c r="C1326" s="36">
        <v>84</v>
      </c>
      <c r="D1326" s="36">
        <v>952</v>
      </c>
      <c r="E1326" s="37">
        <v>0</v>
      </c>
      <c r="F1326" s="36">
        <v>202</v>
      </c>
      <c r="G1326" s="36">
        <v>629</v>
      </c>
      <c r="H1326" s="35">
        <v>0</v>
      </c>
    </row>
    <row r="1327" spans="1:8" s="185" customFormat="1" x14ac:dyDescent="0.35">
      <c r="A1327" s="195" t="s">
        <v>1074</v>
      </c>
      <c r="B1327" s="127">
        <v>44154</v>
      </c>
      <c r="C1327" s="36">
        <v>154</v>
      </c>
      <c r="D1327" s="36">
        <v>874</v>
      </c>
      <c r="E1327" s="37">
        <v>0</v>
      </c>
      <c r="F1327" s="36">
        <v>135</v>
      </c>
      <c r="G1327" s="36">
        <v>319</v>
      </c>
      <c r="H1327" s="35">
        <v>0</v>
      </c>
    </row>
    <row r="1328" spans="1:8" s="185" customFormat="1" x14ac:dyDescent="0.35">
      <c r="A1328" s="195" t="s">
        <v>1068</v>
      </c>
      <c r="B1328" s="127">
        <v>44155</v>
      </c>
      <c r="C1328" s="36">
        <v>415</v>
      </c>
      <c r="D1328" s="36">
        <v>2598</v>
      </c>
      <c r="E1328" s="37">
        <v>0</v>
      </c>
      <c r="F1328" s="36">
        <v>264</v>
      </c>
      <c r="G1328" s="36">
        <v>743</v>
      </c>
      <c r="H1328" s="35">
        <v>0</v>
      </c>
    </row>
    <row r="1329" spans="1:8" s="185" customFormat="1" x14ac:dyDescent="0.35">
      <c r="A1329" s="195" t="s">
        <v>1070</v>
      </c>
      <c r="B1329" s="127">
        <v>44155</v>
      </c>
      <c r="C1329" s="36">
        <v>142</v>
      </c>
      <c r="D1329" s="36">
        <v>1290</v>
      </c>
      <c r="E1329" s="37">
        <v>0</v>
      </c>
      <c r="F1329" s="36">
        <v>115</v>
      </c>
      <c r="G1329" s="36">
        <v>559</v>
      </c>
      <c r="H1329" s="35">
        <v>0</v>
      </c>
    </row>
    <row r="1330" spans="1:8" s="185" customFormat="1" x14ac:dyDescent="0.35">
      <c r="A1330" s="195" t="s">
        <v>1071</v>
      </c>
      <c r="B1330" s="127">
        <v>44155</v>
      </c>
      <c r="C1330" s="36">
        <v>137</v>
      </c>
      <c r="D1330" s="36">
        <v>1299</v>
      </c>
      <c r="E1330" s="37">
        <v>0</v>
      </c>
      <c r="F1330" s="36">
        <v>122</v>
      </c>
      <c r="G1330" s="36">
        <v>509</v>
      </c>
      <c r="H1330" s="35">
        <v>0</v>
      </c>
    </row>
    <row r="1331" spans="1:8" s="185" customFormat="1" x14ac:dyDescent="0.35">
      <c r="A1331" s="195" t="s">
        <v>1072</v>
      </c>
      <c r="B1331" s="127">
        <v>44155</v>
      </c>
      <c r="C1331" s="36">
        <v>87</v>
      </c>
      <c r="D1331" s="36">
        <v>827</v>
      </c>
      <c r="E1331" s="37">
        <v>0</v>
      </c>
      <c r="F1331" s="36">
        <v>84</v>
      </c>
      <c r="G1331" s="36">
        <v>323</v>
      </c>
      <c r="H1331" s="35">
        <v>0</v>
      </c>
    </row>
    <row r="1332" spans="1:8" s="185" customFormat="1" x14ac:dyDescent="0.35">
      <c r="A1332" s="195" t="s">
        <v>1073</v>
      </c>
      <c r="B1332" s="127">
        <v>44155</v>
      </c>
      <c r="C1332" s="36">
        <v>82</v>
      </c>
      <c r="D1332" s="36">
        <v>947</v>
      </c>
      <c r="E1332" s="37">
        <v>0</v>
      </c>
      <c r="F1332" s="36">
        <v>204</v>
      </c>
      <c r="G1332" s="36">
        <v>635</v>
      </c>
      <c r="H1332" s="35">
        <v>0</v>
      </c>
    </row>
    <row r="1333" spans="1:8" s="185" customFormat="1" x14ac:dyDescent="0.35">
      <c r="A1333" s="195" t="s">
        <v>1074</v>
      </c>
      <c r="B1333" s="127">
        <v>44155</v>
      </c>
      <c r="C1333" s="36">
        <v>157</v>
      </c>
      <c r="D1333" s="36">
        <v>857</v>
      </c>
      <c r="E1333" s="37">
        <v>0</v>
      </c>
      <c r="F1333" s="36">
        <v>132</v>
      </c>
      <c r="G1333" s="36">
        <v>336</v>
      </c>
      <c r="H1333" s="35">
        <v>0</v>
      </c>
    </row>
    <row r="1334" spans="1:8" s="185" customFormat="1" x14ac:dyDescent="0.35">
      <c r="A1334" s="195" t="s">
        <v>1068</v>
      </c>
      <c r="B1334" s="127">
        <v>44156</v>
      </c>
      <c r="C1334" s="36">
        <v>408</v>
      </c>
      <c r="D1334" s="36">
        <v>2549</v>
      </c>
      <c r="E1334" s="37">
        <v>0</v>
      </c>
      <c r="F1334" s="36">
        <v>271</v>
      </c>
      <c r="G1334" s="36">
        <v>792</v>
      </c>
      <c r="H1334" s="35">
        <v>0</v>
      </c>
    </row>
    <row r="1335" spans="1:8" s="185" customFormat="1" x14ac:dyDescent="0.35">
      <c r="A1335" s="195" t="s">
        <v>1070</v>
      </c>
      <c r="B1335" s="127">
        <v>44156</v>
      </c>
      <c r="C1335" s="36">
        <v>147</v>
      </c>
      <c r="D1335" s="36">
        <v>1233</v>
      </c>
      <c r="E1335" s="37">
        <v>0</v>
      </c>
      <c r="F1335" s="36">
        <v>110</v>
      </c>
      <c r="G1335" s="36">
        <v>616</v>
      </c>
      <c r="H1335" s="35">
        <v>0</v>
      </c>
    </row>
    <row r="1336" spans="1:8" s="185" customFormat="1" x14ac:dyDescent="0.35">
      <c r="A1336" s="195" t="s">
        <v>1071</v>
      </c>
      <c r="B1336" s="127">
        <v>44156</v>
      </c>
      <c r="C1336" s="36">
        <v>131</v>
      </c>
      <c r="D1336" s="36">
        <v>1225</v>
      </c>
      <c r="E1336" s="37">
        <v>0</v>
      </c>
      <c r="F1336" s="36">
        <v>128</v>
      </c>
      <c r="G1336" s="36">
        <v>583</v>
      </c>
      <c r="H1336" s="35">
        <v>0</v>
      </c>
    </row>
    <row r="1337" spans="1:8" s="185" customFormat="1" x14ac:dyDescent="0.35">
      <c r="A1337" s="195" t="s">
        <v>1072</v>
      </c>
      <c r="B1337" s="127">
        <v>44156</v>
      </c>
      <c r="C1337" s="36">
        <v>79</v>
      </c>
      <c r="D1337" s="36">
        <v>812</v>
      </c>
      <c r="E1337" s="37">
        <v>0</v>
      </c>
      <c r="F1337" s="36">
        <v>86</v>
      </c>
      <c r="G1337" s="36">
        <v>331</v>
      </c>
      <c r="H1337" s="35">
        <v>0</v>
      </c>
    </row>
    <row r="1338" spans="1:8" s="185" customFormat="1" x14ac:dyDescent="0.35">
      <c r="A1338" s="195" t="s">
        <v>1073</v>
      </c>
      <c r="B1338" s="127">
        <v>44156</v>
      </c>
      <c r="C1338" s="36">
        <v>83</v>
      </c>
      <c r="D1338" s="36">
        <v>915</v>
      </c>
      <c r="E1338" s="37">
        <v>0</v>
      </c>
      <c r="F1338" s="36">
        <v>203</v>
      </c>
      <c r="G1338" s="36">
        <v>667</v>
      </c>
      <c r="H1338" s="35">
        <v>0</v>
      </c>
    </row>
    <row r="1339" spans="1:8" s="185" customFormat="1" x14ac:dyDescent="0.35">
      <c r="A1339" s="195" t="s">
        <v>1074</v>
      </c>
      <c r="B1339" s="127">
        <v>44156</v>
      </c>
      <c r="C1339" s="36">
        <v>157</v>
      </c>
      <c r="D1339" s="36">
        <v>819</v>
      </c>
      <c r="E1339" s="37">
        <v>0</v>
      </c>
      <c r="F1339" s="36">
        <v>132</v>
      </c>
      <c r="G1339" s="36">
        <v>374</v>
      </c>
      <c r="H1339" s="35">
        <v>0</v>
      </c>
    </row>
    <row r="1340" spans="1:8" s="185" customFormat="1" x14ac:dyDescent="0.35">
      <c r="A1340" s="195" t="s">
        <v>1068</v>
      </c>
      <c r="B1340" s="127">
        <v>44157</v>
      </c>
      <c r="C1340" s="36">
        <v>386</v>
      </c>
      <c r="D1340" s="36">
        <v>2440</v>
      </c>
      <c r="E1340" s="37">
        <v>0</v>
      </c>
      <c r="F1340" s="36">
        <v>293</v>
      </c>
      <c r="G1340" s="36">
        <v>901</v>
      </c>
      <c r="H1340" s="35">
        <v>0</v>
      </c>
    </row>
    <row r="1341" spans="1:8" s="185" customFormat="1" x14ac:dyDescent="0.35">
      <c r="A1341" s="195" t="s">
        <v>1070</v>
      </c>
      <c r="B1341" s="127">
        <v>44157</v>
      </c>
      <c r="C1341" s="36">
        <v>149</v>
      </c>
      <c r="D1341" s="36">
        <v>1229</v>
      </c>
      <c r="E1341" s="37">
        <v>0</v>
      </c>
      <c r="F1341" s="36">
        <v>108</v>
      </c>
      <c r="G1341" s="36">
        <v>620</v>
      </c>
      <c r="H1341" s="35">
        <v>0</v>
      </c>
    </row>
    <row r="1342" spans="1:8" s="185" customFormat="1" x14ac:dyDescent="0.35">
      <c r="A1342" s="195" t="s">
        <v>1071</v>
      </c>
      <c r="B1342" s="127">
        <v>44157</v>
      </c>
      <c r="C1342" s="36">
        <v>131</v>
      </c>
      <c r="D1342" s="36">
        <v>1235</v>
      </c>
      <c r="E1342" s="37">
        <v>0</v>
      </c>
      <c r="F1342" s="36">
        <v>128</v>
      </c>
      <c r="G1342" s="36">
        <v>573</v>
      </c>
      <c r="H1342" s="35">
        <v>0</v>
      </c>
    </row>
    <row r="1343" spans="1:8" s="185" customFormat="1" x14ac:dyDescent="0.35">
      <c r="A1343" s="195" t="s">
        <v>1072</v>
      </c>
      <c r="B1343" s="127">
        <v>44157</v>
      </c>
      <c r="C1343" s="36">
        <v>74</v>
      </c>
      <c r="D1343" s="36">
        <v>733</v>
      </c>
      <c r="E1343" s="37">
        <v>0</v>
      </c>
      <c r="F1343" s="36">
        <v>91</v>
      </c>
      <c r="G1343" s="36">
        <v>421</v>
      </c>
      <c r="H1343" s="35">
        <v>0</v>
      </c>
    </row>
    <row r="1344" spans="1:8" s="185" customFormat="1" x14ac:dyDescent="0.35">
      <c r="A1344" s="195" t="s">
        <v>1073</v>
      </c>
      <c r="B1344" s="127">
        <v>44157</v>
      </c>
      <c r="C1344" s="36">
        <v>83</v>
      </c>
      <c r="D1344" s="36">
        <v>854</v>
      </c>
      <c r="E1344" s="37">
        <v>0</v>
      </c>
      <c r="F1344" s="36">
        <v>203</v>
      </c>
      <c r="G1344" s="36">
        <v>730</v>
      </c>
      <c r="H1344" s="35">
        <v>0</v>
      </c>
    </row>
    <row r="1345" spans="1:8" s="185" customFormat="1" x14ac:dyDescent="0.35">
      <c r="A1345" s="195" t="s">
        <v>1074</v>
      </c>
      <c r="B1345" s="127">
        <v>44157</v>
      </c>
      <c r="C1345" s="36">
        <v>147</v>
      </c>
      <c r="D1345" s="36">
        <v>799</v>
      </c>
      <c r="E1345" s="37">
        <v>0</v>
      </c>
      <c r="F1345" s="36">
        <v>142</v>
      </c>
      <c r="G1345" s="36">
        <v>394</v>
      </c>
      <c r="H1345" s="35">
        <v>0</v>
      </c>
    </row>
    <row r="1346" spans="1:8" s="185" customFormat="1" x14ac:dyDescent="0.35">
      <c r="A1346" s="195" t="s">
        <v>1068</v>
      </c>
      <c r="B1346" s="127">
        <v>44158</v>
      </c>
      <c r="C1346" s="36">
        <v>386</v>
      </c>
      <c r="D1346" s="36">
        <v>2445</v>
      </c>
      <c r="E1346" s="37">
        <v>0</v>
      </c>
      <c r="F1346" s="36">
        <v>293</v>
      </c>
      <c r="G1346" s="36">
        <v>896</v>
      </c>
      <c r="H1346" s="35">
        <v>0</v>
      </c>
    </row>
    <row r="1347" spans="1:8" s="185" customFormat="1" x14ac:dyDescent="0.35">
      <c r="A1347" s="195" t="s">
        <v>1070</v>
      </c>
      <c r="B1347" s="127">
        <v>44158</v>
      </c>
      <c r="C1347" s="36">
        <v>150</v>
      </c>
      <c r="D1347" s="36">
        <v>1254</v>
      </c>
      <c r="E1347" s="37">
        <v>0</v>
      </c>
      <c r="F1347" s="36">
        <v>107</v>
      </c>
      <c r="G1347" s="36">
        <v>595</v>
      </c>
      <c r="H1347" s="35">
        <v>0</v>
      </c>
    </row>
    <row r="1348" spans="1:8" s="185" customFormat="1" x14ac:dyDescent="0.35">
      <c r="A1348" s="195" t="s">
        <v>1071</v>
      </c>
      <c r="B1348" s="127">
        <v>44158</v>
      </c>
      <c r="C1348" s="36">
        <v>135</v>
      </c>
      <c r="D1348" s="36">
        <v>1190</v>
      </c>
      <c r="E1348" s="37">
        <v>0</v>
      </c>
      <c r="F1348" s="36">
        <v>124</v>
      </c>
      <c r="G1348" s="36">
        <v>618</v>
      </c>
      <c r="H1348" s="35">
        <v>0</v>
      </c>
    </row>
    <row r="1349" spans="1:8" s="185" customFormat="1" x14ac:dyDescent="0.35">
      <c r="A1349" s="195" t="s">
        <v>1072</v>
      </c>
      <c r="B1349" s="127">
        <v>44158</v>
      </c>
      <c r="C1349" s="36">
        <v>77</v>
      </c>
      <c r="D1349" s="36">
        <v>782</v>
      </c>
      <c r="E1349" s="37">
        <v>0</v>
      </c>
      <c r="F1349" s="36">
        <v>90</v>
      </c>
      <c r="G1349" s="36">
        <v>372</v>
      </c>
      <c r="H1349" s="35">
        <v>0</v>
      </c>
    </row>
    <row r="1350" spans="1:8" s="185" customFormat="1" x14ac:dyDescent="0.35">
      <c r="A1350" s="195" t="s">
        <v>1073</v>
      </c>
      <c r="B1350" s="127">
        <v>44158</v>
      </c>
      <c r="C1350" s="36">
        <v>84</v>
      </c>
      <c r="D1350" s="36">
        <v>890</v>
      </c>
      <c r="E1350" s="37">
        <v>0</v>
      </c>
      <c r="F1350" s="36">
        <v>202</v>
      </c>
      <c r="G1350" s="36">
        <v>694</v>
      </c>
      <c r="H1350" s="35">
        <v>0</v>
      </c>
    </row>
    <row r="1351" spans="1:8" s="185" customFormat="1" x14ac:dyDescent="0.35">
      <c r="A1351" s="195" t="s">
        <v>1074</v>
      </c>
      <c r="B1351" s="127">
        <v>44158</v>
      </c>
      <c r="C1351" s="36">
        <v>143</v>
      </c>
      <c r="D1351" s="36">
        <v>801</v>
      </c>
      <c r="E1351" s="37">
        <v>0</v>
      </c>
      <c r="F1351" s="36">
        <v>146</v>
      </c>
      <c r="G1351" s="36">
        <v>392</v>
      </c>
      <c r="H1351" s="35">
        <v>0</v>
      </c>
    </row>
    <row r="1352" spans="1:8" s="185" customFormat="1" x14ac:dyDescent="0.35">
      <c r="A1352" s="195" t="s">
        <v>1068</v>
      </c>
      <c r="B1352" s="127">
        <v>44159</v>
      </c>
      <c r="C1352" s="36">
        <v>415</v>
      </c>
      <c r="D1352" s="36">
        <v>2523</v>
      </c>
      <c r="E1352" s="37">
        <v>0</v>
      </c>
      <c r="F1352" s="36">
        <v>264</v>
      </c>
      <c r="G1352" s="36">
        <v>818</v>
      </c>
      <c r="H1352" s="35">
        <v>0</v>
      </c>
    </row>
    <row r="1353" spans="1:8" s="185" customFormat="1" x14ac:dyDescent="0.35">
      <c r="A1353" s="195" t="s">
        <v>1070</v>
      </c>
      <c r="B1353" s="127">
        <v>44159</v>
      </c>
      <c r="C1353" s="36">
        <v>143</v>
      </c>
      <c r="D1353" s="36">
        <v>1279</v>
      </c>
      <c r="E1353" s="37">
        <v>0</v>
      </c>
      <c r="F1353" s="36">
        <v>114</v>
      </c>
      <c r="G1353" s="36">
        <v>570</v>
      </c>
      <c r="H1353" s="35">
        <v>0</v>
      </c>
    </row>
    <row r="1354" spans="1:8" s="185" customFormat="1" x14ac:dyDescent="0.35">
      <c r="A1354" s="195" t="s">
        <v>1071</v>
      </c>
      <c r="B1354" s="127">
        <v>44159</v>
      </c>
      <c r="C1354" s="36">
        <v>135</v>
      </c>
      <c r="D1354" s="36">
        <v>1235</v>
      </c>
      <c r="E1354" s="37">
        <v>0</v>
      </c>
      <c r="F1354" s="36">
        <v>124</v>
      </c>
      <c r="G1354" s="36">
        <v>573</v>
      </c>
      <c r="H1354" s="35">
        <v>0</v>
      </c>
    </row>
    <row r="1355" spans="1:8" s="185" customFormat="1" x14ac:dyDescent="0.35">
      <c r="A1355" s="195" t="s">
        <v>1072</v>
      </c>
      <c r="B1355" s="127">
        <v>44159</v>
      </c>
      <c r="C1355" s="36">
        <v>78</v>
      </c>
      <c r="D1355" s="36">
        <v>830</v>
      </c>
      <c r="E1355" s="37">
        <v>0</v>
      </c>
      <c r="F1355" s="36">
        <v>86</v>
      </c>
      <c r="G1355" s="36">
        <v>333</v>
      </c>
      <c r="H1355" s="35">
        <v>0</v>
      </c>
    </row>
    <row r="1356" spans="1:8" s="185" customFormat="1" x14ac:dyDescent="0.35">
      <c r="A1356" s="195" t="s">
        <v>1073</v>
      </c>
      <c r="B1356" s="127">
        <v>44159</v>
      </c>
      <c r="C1356" s="36">
        <v>77</v>
      </c>
      <c r="D1356" s="36">
        <v>891</v>
      </c>
      <c r="E1356" s="37">
        <v>0</v>
      </c>
      <c r="F1356" s="36">
        <v>209</v>
      </c>
      <c r="G1356" s="36">
        <v>693</v>
      </c>
      <c r="H1356" s="35">
        <v>0</v>
      </c>
    </row>
    <row r="1357" spans="1:8" s="185" customFormat="1" x14ac:dyDescent="0.35">
      <c r="A1357" s="195" t="s">
        <v>1074</v>
      </c>
      <c r="B1357" s="127">
        <v>44159</v>
      </c>
      <c r="C1357" s="36">
        <v>150</v>
      </c>
      <c r="D1357" s="36">
        <v>829</v>
      </c>
      <c r="E1357" s="37">
        <v>0</v>
      </c>
      <c r="F1357" s="36">
        <v>139</v>
      </c>
      <c r="G1357" s="36">
        <v>364</v>
      </c>
      <c r="H1357" s="35">
        <v>0</v>
      </c>
    </row>
    <row r="1358" spans="1:8" s="185" customFormat="1" x14ac:dyDescent="0.35">
      <c r="A1358" s="195" t="s">
        <v>1068</v>
      </c>
      <c r="B1358" s="127">
        <v>44160</v>
      </c>
      <c r="C1358" s="36">
        <v>422</v>
      </c>
      <c r="D1358" s="36">
        <v>2505</v>
      </c>
      <c r="E1358" s="37">
        <v>0</v>
      </c>
      <c r="F1358" s="36">
        <v>257</v>
      </c>
      <c r="G1358" s="36">
        <v>836</v>
      </c>
      <c r="H1358" s="35">
        <v>0</v>
      </c>
    </row>
    <row r="1359" spans="1:8" s="185" customFormat="1" x14ac:dyDescent="0.35">
      <c r="A1359" s="195" t="s">
        <v>1070</v>
      </c>
      <c r="B1359" s="127">
        <v>44160</v>
      </c>
      <c r="C1359" s="36">
        <v>149</v>
      </c>
      <c r="D1359" s="36">
        <v>1276</v>
      </c>
      <c r="E1359" s="37">
        <v>0</v>
      </c>
      <c r="F1359" s="36">
        <v>108</v>
      </c>
      <c r="G1359" s="36">
        <v>573</v>
      </c>
      <c r="H1359" s="35">
        <v>0</v>
      </c>
    </row>
    <row r="1360" spans="1:8" s="185" customFormat="1" x14ac:dyDescent="0.35">
      <c r="A1360" s="195" t="s">
        <v>1071</v>
      </c>
      <c r="B1360" s="127">
        <v>44160</v>
      </c>
      <c r="C1360" s="36">
        <v>131</v>
      </c>
      <c r="D1360" s="36">
        <v>1252</v>
      </c>
      <c r="E1360" s="37">
        <v>0</v>
      </c>
      <c r="F1360" s="36">
        <v>128</v>
      </c>
      <c r="G1360" s="36">
        <v>556</v>
      </c>
      <c r="H1360" s="35">
        <v>0</v>
      </c>
    </row>
    <row r="1361" spans="1:8" s="185" customFormat="1" x14ac:dyDescent="0.35">
      <c r="A1361" s="195" t="s">
        <v>1072</v>
      </c>
      <c r="B1361" s="127">
        <v>44160</v>
      </c>
      <c r="C1361" s="36">
        <v>87</v>
      </c>
      <c r="D1361" s="36">
        <v>836</v>
      </c>
      <c r="E1361" s="37">
        <v>0</v>
      </c>
      <c r="F1361" s="36">
        <v>82</v>
      </c>
      <c r="G1361" s="36">
        <v>323</v>
      </c>
      <c r="H1361" s="35">
        <v>0</v>
      </c>
    </row>
    <row r="1362" spans="1:8" s="185" customFormat="1" x14ac:dyDescent="0.35">
      <c r="A1362" s="195" t="s">
        <v>1073</v>
      </c>
      <c r="B1362" s="127">
        <v>44160</v>
      </c>
      <c r="C1362" s="36">
        <v>81</v>
      </c>
      <c r="D1362" s="36">
        <v>936</v>
      </c>
      <c r="E1362" s="37">
        <v>0</v>
      </c>
      <c r="F1362" s="36">
        <v>205</v>
      </c>
      <c r="G1362" s="36">
        <v>647</v>
      </c>
      <c r="H1362" s="35">
        <v>0</v>
      </c>
    </row>
    <row r="1363" spans="1:8" s="185" customFormat="1" x14ac:dyDescent="0.35">
      <c r="A1363" s="195" t="s">
        <v>1074</v>
      </c>
      <c r="B1363" s="127">
        <v>44160</v>
      </c>
      <c r="C1363" s="36">
        <v>156</v>
      </c>
      <c r="D1363" s="36">
        <v>838</v>
      </c>
      <c r="E1363" s="37">
        <v>0</v>
      </c>
      <c r="F1363" s="36">
        <v>133</v>
      </c>
      <c r="G1363" s="36">
        <v>355</v>
      </c>
      <c r="H1363" s="35">
        <v>0</v>
      </c>
    </row>
    <row r="1364" spans="1:8" s="185" customFormat="1" x14ac:dyDescent="0.35">
      <c r="A1364" s="195" t="s">
        <v>1068</v>
      </c>
      <c r="B1364" s="127">
        <v>44161</v>
      </c>
      <c r="C1364" s="36">
        <v>401</v>
      </c>
      <c r="D1364" s="36">
        <v>2395</v>
      </c>
      <c r="E1364" s="37">
        <v>0</v>
      </c>
      <c r="F1364" s="36">
        <v>278</v>
      </c>
      <c r="G1364" s="36">
        <v>946</v>
      </c>
      <c r="H1364" s="35">
        <v>0</v>
      </c>
    </row>
    <row r="1365" spans="1:8" s="185" customFormat="1" x14ac:dyDescent="0.35">
      <c r="A1365" s="195" t="s">
        <v>1070</v>
      </c>
      <c r="B1365" s="127">
        <v>44161</v>
      </c>
      <c r="C1365" s="36">
        <v>139</v>
      </c>
      <c r="D1365" s="36">
        <v>1123</v>
      </c>
      <c r="E1365" s="37">
        <v>0</v>
      </c>
      <c r="F1365" s="36">
        <v>118</v>
      </c>
      <c r="G1365" s="36">
        <v>726</v>
      </c>
      <c r="H1365" s="35">
        <v>0</v>
      </c>
    </row>
    <row r="1366" spans="1:8" s="185" customFormat="1" x14ac:dyDescent="0.35">
      <c r="A1366" s="195" t="s">
        <v>1071</v>
      </c>
      <c r="B1366" s="127">
        <v>44161</v>
      </c>
      <c r="C1366" s="36">
        <v>135</v>
      </c>
      <c r="D1366" s="36">
        <v>1155</v>
      </c>
      <c r="E1366" s="37">
        <v>0</v>
      </c>
      <c r="F1366" s="36">
        <v>124</v>
      </c>
      <c r="G1366" s="36">
        <v>653</v>
      </c>
      <c r="H1366" s="35">
        <v>0</v>
      </c>
    </row>
    <row r="1367" spans="1:8" s="185" customFormat="1" x14ac:dyDescent="0.35">
      <c r="A1367" s="195" t="s">
        <v>1072</v>
      </c>
      <c r="B1367" s="127">
        <v>44161</v>
      </c>
      <c r="C1367" s="36">
        <v>87</v>
      </c>
      <c r="D1367" s="36">
        <v>783</v>
      </c>
      <c r="E1367" s="37">
        <v>0</v>
      </c>
      <c r="F1367" s="36">
        <v>80</v>
      </c>
      <c r="G1367" s="36">
        <v>370</v>
      </c>
      <c r="H1367" s="35">
        <v>0</v>
      </c>
    </row>
    <row r="1368" spans="1:8" s="185" customFormat="1" x14ac:dyDescent="0.35">
      <c r="A1368" s="195" t="s">
        <v>1073</v>
      </c>
      <c r="B1368" s="127">
        <v>44161</v>
      </c>
      <c r="C1368" s="36">
        <v>76</v>
      </c>
      <c r="D1368" s="36">
        <v>896</v>
      </c>
      <c r="E1368" s="37">
        <v>0</v>
      </c>
      <c r="F1368" s="36">
        <v>210</v>
      </c>
      <c r="G1368" s="36">
        <v>690</v>
      </c>
      <c r="H1368" s="35">
        <v>0</v>
      </c>
    </row>
    <row r="1369" spans="1:8" s="185" customFormat="1" x14ac:dyDescent="0.35">
      <c r="A1369" s="195" t="s">
        <v>1074</v>
      </c>
      <c r="B1369" s="127">
        <v>44161</v>
      </c>
      <c r="C1369" s="36">
        <v>138</v>
      </c>
      <c r="D1369" s="36">
        <v>786</v>
      </c>
      <c r="E1369" s="37">
        <v>0</v>
      </c>
      <c r="F1369" s="36">
        <v>151</v>
      </c>
      <c r="G1369" s="36">
        <v>407</v>
      </c>
      <c r="H1369" s="35">
        <v>0</v>
      </c>
    </row>
    <row r="1370" spans="1:8" s="185" customFormat="1" x14ac:dyDescent="0.35">
      <c r="A1370" s="195" t="s">
        <v>1068</v>
      </c>
      <c r="B1370" s="127">
        <v>44162</v>
      </c>
      <c r="C1370" s="36">
        <v>390</v>
      </c>
      <c r="D1370" s="36">
        <v>2349</v>
      </c>
      <c r="E1370" s="37">
        <v>0</v>
      </c>
      <c r="F1370" s="36">
        <v>289</v>
      </c>
      <c r="G1370" s="36">
        <v>992</v>
      </c>
      <c r="H1370" s="35">
        <v>0</v>
      </c>
    </row>
    <row r="1371" spans="1:8" s="185" customFormat="1" x14ac:dyDescent="0.35">
      <c r="A1371" s="195" t="s">
        <v>1070</v>
      </c>
      <c r="B1371" s="127">
        <v>44162</v>
      </c>
      <c r="C1371" s="36">
        <v>131</v>
      </c>
      <c r="D1371" s="36">
        <v>1100</v>
      </c>
      <c r="E1371" s="37">
        <v>0</v>
      </c>
      <c r="F1371" s="36">
        <v>126</v>
      </c>
      <c r="G1371" s="36">
        <v>749</v>
      </c>
      <c r="H1371" s="35">
        <v>0</v>
      </c>
    </row>
    <row r="1372" spans="1:8" s="185" customFormat="1" x14ac:dyDescent="0.35">
      <c r="A1372" s="195" t="s">
        <v>1071</v>
      </c>
      <c r="B1372" s="127">
        <v>44162</v>
      </c>
      <c r="C1372" s="36">
        <v>141</v>
      </c>
      <c r="D1372" s="36">
        <v>1161</v>
      </c>
      <c r="E1372" s="37">
        <v>0</v>
      </c>
      <c r="F1372" s="36">
        <v>118</v>
      </c>
      <c r="G1372" s="36">
        <v>647</v>
      </c>
      <c r="H1372" s="35">
        <v>0</v>
      </c>
    </row>
    <row r="1373" spans="1:8" s="185" customFormat="1" x14ac:dyDescent="0.35">
      <c r="A1373" s="195" t="s">
        <v>1072</v>
      </c>
      <c r="B1373" s="127">
        <v>44162</v>
      </c>
      <c r="C1373" s="36">
        <v>81</v>
      </c>
      <c r="D1373" s="36">
        <v>755</v>
      </c>
      <c r="E1373" s="37">
        <v>0</v>
      </c>
      <c r="F1373" s="36">
        <v>86</v>
      </c>
      <c r="G1373" s="36">
        <v>401</v>
      </c>
      <c r="H1373" s="35">
        <v>0</v>
      </c>
    </row>
    <row r="1374" spans="1:8" s="185" customFormat="1" x14ac:dyDescent="0.35">
      <c r="A1374" s="195" t="s">
        <v>1073</v>
      </c>
      <c r="B1374" s="127">
        <v>44162</v>
      </c>
      <c r="C1374" s="36">
        <v>78</v>
      </c>
      <c r="D1374" s="36">
        <v>868</v>
      </c>
      <c r="E1374" s="37">
        <v>0</v>
      </c>
      <c r="F1374" s="36">
        <v>208</v>
      </c>
      <c r="G1374" s="36">
        <v>715</v>
      </c>
      <c r="H1374" s="35">
        <v>0</v>
      </c>
    </row>
    <row r="1375" spans="1:8" s="185" customFormat="1" x14ac:dyDescent="0.35">
      <c r="A1375" s="195" t="s">
        <v>1074</v>
      </c>
      <c r="B1375" s="127">
        <v>44162</v>
      </c>
      <c r="C1375" s="36">
        <v>141</v>
      </c>
      <c r="D1375" s="36">
        <v>771</v>
      </c>
      <c r="E1375" s="37">
        <v>0</v>
      </c>
      <c r="F1375" s="36">
        <v>148</v>
      </c>
      <c r="G1375" s="36">
        <v>422</v>
      </c>
      <c r="H1375" s="35">
        <v>0</v>
      </c>
    </row>
    <row r="1376" spans="1:8" s="185" customFormat="1" x14ac:dyDescent="0.35">
      <c r="A1376" s="195" t="s">
        <v>1068</v>
      </c>
      <c r="B1376" s="127">
        <v>44163</v>
      </c>
      <c r="C1376" s="36">
        <v>389</v>
      </c>
      <c r="D1376" s="36">
        <v>2333</v>
      </c>
      <c r="E1376" s="37">
        <v>0</v>
      </c>
      <c r="F1376" s="36">
        <v>290</v>
      </c>
      <c r="G1376" s="36">
        <v>1008</v>
      </c>
      <c r="H1376" s="35">
        <v>0</v>
      </c>
    </row>
    <row r="1377" spans="1:8" s="185" customFormat="1" x14ac:dyDescent="0.35">
      <c r="A1377" s="195" t="s">
        <v>1070</v>
      </c>
      <c r="B1377" s="127">
        <v>44163</v>
      </c>
      <c r="C1377" s="36">
        <v>139</v>
      </c>
      <c r="D1377" s="36">
        <v>1130</v>
      </c>
      <c r="E1377" s="37">
        <v>0</v>
      </c>
      <c r="F1377" s="36">
        <v>118</v>
      </c>
      <c r="G1377" s="36">
        <v>719</v>
      </c>
      <c r="H1377" s="35">
        <v>0</v>
      </c>
    </row>
    <row r="1378" spans="1:8" s="185" customFormat="1" x14ac:dyDescent="0.35">
      <c r="A1378" s="195" t="s">
        <v>1071</v>
      </c>
      <c r="B1378" s="127">
        <v>44163</v>
      </c>
      <c r="C1378" s="36">
        <v>128</v>
      </c>
      <c r="D1378" s="36">
        <v>1144</v>
      </c>
      <c r="E1378" s="37">
        <v>0</v>
      </c>
      <c r="F1378" s="36">
        <v>131</v>
      </c>
      <c r="G1378" s="36">
        <v>664</v>
      </c>
      <c r="H1378" s="35">
        <v>0</v>
      </c>
    </row>
    <row r="1379" spans="1:8" s="185" customFormat="1" x14ac:dyDescent="0.35">
      <c r="A1379" s="195" t="s">
        <v>1072</v>
      </c>
      <c r="B1379" s="127">
        <v>44163</v>
      </c>
      <c r="C1379" s="36">
        <v>85</v>
      </c>
      <c r="D1379" s="36">
        <v>739</v>
      </c>
      <c r="E1379" s="37">
        <v>0</v>
      </c>
      <c r="F1379" s="36">
        <v>83</v>
      </c>
      <c r="G1379" s="36">
        <v>421</v>
      </c>
      <c r="H1379" s="35">
        <v>0</v>
      </c>
    </row>
    <row r="1380" spans="1:8" s="185" customFormat="1" x14ac:dyDescent="0.35">
      <c r="A1380" s="195" t="s">
        <v>1073</v>
      </c>
      <c r="B1380" s="127">
        <v>44163</v>
      </c>
      <c r="C1380" s="36">
        <v>74</v>
      </c>
      <c r="D1380" s="36">
        <v>878</v>
      </c>
      <c r="E1380" s="37">
        <v>0</v>
      </c>
      <c r="F1380" s="36">
        <v>212</v>
      </c>
      <c r="G1380" s="36">
        <v>706</v>
      </c>
      <c r="H1380" s="35">
        <v>0</v>
      </c>
    </row>
    <row r="1381" spans="1:8" s="185" customFormat="1" x14ac:dyDescent="0.35">
      <c r="A1381" s="195" t="s">
        <v>1074</v>
      </c>
      <c r="B1381" s="127">
        <v>44163</v>
      </c>
      <c r="C1381" s="36">
        <v>149</v>
      </c>
      <c r="D1381" s="36">
        <v>765</v>
      </c>
      <c r="E1381" s="37">
        <v>0</v>
      </c>
      <c r="F1381" s="36">
        <v>140</v>
      </c>
      <c r="G1381" s="36">
        <v>428</v>
      </c>
      <c r="H1381" s="35">
        <v>0</v>
      </c>
    </row>
    <row r="1382" spans="1:8" s="185" customFormat="1" x14ac:dyDescent="0.35">
      <c r="A1382" s="195" t="s">
        <v>1068</v>
      </c>
      <c r="B1382" s="127">
        <v>44164</v>
      </c>
      <c r="C1382" s="36">
        <v>388</v>
      </c>
      <c r="D1382" s="36">
        <v>2307</v>
      </c>
      <c r="E1382" s="37">
        <v>0</v>
      </c>
      <c r="F1382" s="36">
        <v>291</v>
      </c>
      <c r="G1382" s="36">
        <v>1034</v>
      </c>
      <c r="H1382" s="35">
        <v>0</v>
      </c>
    </row>
    <row r="1383" spans="1:8" s="185" customFormat="1" x14ac:dyDescent="0.35">
      <c r="A1383" s="195" t="s">
        <v>1070</v>
      </c>
      <c r="B1383" s="127">
        <v>44164</v>
      </c>
      <c r="C1383" s="36">
        <v>143</v>
      </c>
      <c r="D1383" s="36">
        <v>1170</v>
      </c>
      <c r="E1383" s="37">
        <v>0</v>
      </c>
      <c r="F1383" s="36">
        <v>114</v>
      </c>
      <c r="G1383" s="36">
        <v>679</v>
      </c>
      <c r="H1383" s="35">
        <v>0</v>
      </c>
    </row>
    <row r="1384" spans="1:8" s="185" customFormat="1" x14ac:dyDescent="0.35">
      <c r="A1384" s="195" t="s">
        <v>1071</v>
      </c>
      <c r="B1384" s="127">
        <v>44164</v>
      </c>
      <c r="C1384" s="36">
        <v>130</v>
      </c>
      <c r="D1384" s="36">
        <v>1201</v>
      </c>
      <c r="E1384" s="37">
        <v>0</v>
      </c>
      <c r="F1384" s="36">
        <v>129</v>
      </c>
      <c r="G1384" s="36">
        <v>607</v>
      </c>
      <c r="H1384" s="35">
        <v>0</v>
      </c>
    </row>
    <row r="1385" spans="1:8" s="185" customFormat="1" x14ac:dyDescent="0.35">
      <c r="A1385" s="195" t="s">
        <v>1072</v>
      </c>
      <c r="B1385" s="127">
        <v>44164</v>
      </c>
      <c r="C1385" s="36">
        <v>94</v>
      </c>
      <c r="D1385" s="36">
        <v>799</v>
      </c>
      <c r="E1385" s="37">
        <v>0</v>
      </c>
      <c r="F1385" s="36">
        <v>72</v>
      </c>
      <c r="G1385" s="36">
        <v>343</v>
      </c>
      <c r="H1385" s="35">
        <v>0</v>
      </c>
    </row>
    <row r="1386" spans="1:8" s="185" customFormat="1" x14ac:dyDescent="0.35">
      <c r="A1386" s="195" t="s">
        <v>1073</v>
      </c>
      <c r="B1386" s="127">
        <v>44164</v>
      </c>
      <c r="C1386" s="36">
        <v>71</v>
      </c>
      <c r="D1386" s="36">
        <v>899</v>
      </c>
      <c r="E1386" s="37">
        <v>0</v>
      </c>
      <c r="F1386" s="36">
        <v>215</v>
      </c>
      <c r="G1386" s="36">
        <v>686</v>
      </c>
      <c r="H1386" s="35">
        <v>0</v>
      </c>
    </row>
    <row r="1387" spans="1:8" s="185" customFormat="1" x14ac:dyDescent="0.35">
      <c r="A1387" s="195" t="s">
        <v>1074</v>
      </c>
      <c r="B1387" s="127">
        <v>44164</v>
      </c>
      <c r="C1387" s="36">
        <v>144</v>
      </c>
      <c r="D1387" s="36">
        <v>779</v>
      </c>
      <c r="E1387" s="37">
        <v>0</v>
      </c>
      <c r="F1387" s="36">
        <v>145</v>
      </c>
      <c r="G1387" s="36">
        <v>391</v>
      </c>
      <c r="H1387" s="35">
        <v>0</v>
      </c>
    </row>
    <row r="1388" spans="1:8" s="185" customFormat="1" x14ac:dyDescent="0.35">
      <c r="A1388" s="195" t="s">
        <v>1068</v>
      </c>
      <c r="B1388" s="127">
        <v>44165</v>
      </c>
      <c r="C1388" s="36">
        <v>374</v>
      </c>
      <c r="D1388" s="36">
        <v>2359</v>
      </c>
      <c r="E1388" s="37">
        <v>0</v>
      </c>
      <c r="F1388" s="36">
        <v>305</v>
      </c>
      <c r="G1388" s="36">
        <v>982</v>
      </c>
      <c r="H1388" s="35">
        <v>0</v>
      </c>
    </row>
    <row r="1389" spans="1:8" s="185" customFormat="1" x14ac:dyDescent="0.35">
      <c r="A1389" s="195" t="s">
        <v>1070</v>
      </c>
      <c r="B1389" s="127">
        <v>44165</v>
      </c>
      <c r="C1389" s="36">
        <v>137</v>
      </c>
      <c r="D1389" s="36">
        <v>1218</v>
      </c>
      <c r="E1389" s="37">
        <v>0</v>
      </c>
      <c r="F1389" s="36">
        <v>120</v>
      </c>
      <c r="G1389" s="36">
        <v>631</v>
      </c>
      <c r="H1389" s="35">
        <v>0</v>
      </c>
    </row>
    <row r="1390" spans="1:8" s="185" customFormat="1" x14ac:dyDescent="0.35">
      <c r="A1390" s="195" t="s">
        <v>1071</v>
      </c>
      <c r="B1390" s="127">
        <v>44165</v>
      </c>
      <c r="C1390" s="36">
        <v>129</v>
      </c>
      <c r="D1390" s="36">
        <v>1243</v>
      </c>
      <c r="E1390" s="37">
        <v>0</v>
      </c>
      <c r="F1390" s="36">
        <v>130</v>
      </c>
      <c r="G1390" s="36">
        <v>574</v>
      </c>
      <c r="H1390" s="35">
        <v>0</v>
      </c>
    </row>
    <row r="1391" spans="1:8" s="185" customFormat="1" x14ac:dyDescent="0.35">
      <c r="A1391" s="195" t="s">
        <v>1072</v>
      </c>
      <c r="B1391" s="127">
        <v>44165</v>
      </c>
      <c r="C1391" s="36">
        <v>93</v>
      </c>
      <c r="D1391" s="36">
        <v>832</v>
      </c>
      <c r="E1391" s="37">
        <v>0</v>
      </c>
      <c r="F1391" s="36">
        <v>39</v>
      </c>
      <c r="G1391" s="36">
        <v>256</v>
      </c>
      <c r="H1391" s="35">
        <v>0</v>
      </c>
    </row>
    <row r="1392" spans="1:8" s="185" customFormat="1" x14ac:dyDescent="0.35">
      <c r="A1392" s="195" t="s">
        <v>1073</v>
      </c>
      <c r="B1392" s="127">
        <v>44165</v>
      </c>
      <c r="C1392" s="36">
        <v>76</v>
      </c>
      <c r="D1392" s="36">
        <v>935</v>
      </c>
      <c r="E1392" s="37">
        <v>0</v>
      </c>
      <c r="F1392" s="36">
        <v>210</v>
      </c>
      <c r="G1392" s="36">
        <v>652</v>
      </c>
      <c r="H1392" s="35">
        <v>0</v>
      </c>
    </row>
    <row r="1393" spans="1:8" s="185" customFormat="1" x14ac:dyDescent="0.35">
      <c r="A1393" s="195" t="s">
        <v>1074</v>
      </c>
      <c r="B1393" s="127">
        <v>44165</v>
      </c>
      <c r="C1393" s="36">
        <v>153</v>
      </c>
      <c r="D1393" s="36">
        <v>768</v>
      </c>
      <c r="E1393" s="37">
        <v>0</v>
      </c>
      <c r="F1393" s="36">
        <v>136</v>
      </c>
      <c r="G1393" s="36">
        <v>402</v>
      </c>
      <c r="H1393" s="35">
        <v>0</v>
      </c>
    </row>
    <row r="1394" spans="1:8" s="185" customFormat="1" x14ac:dyDescent="0.35">
      <c r="A1394" s="195" t="s">
        <v>1068</v>
      </c>
      <c r="B1394" s="127">
        <v>44166</v>
      </c>
      <c r="C1394" s="36">
        <v>415</v>
      </c>
      <c r="D1394" s="36">
        <v>2551</v>
      </c>
      <c r="E1394" s="37">
        <v>0</v>
      </c>
      <c r="F1394" s="36">
        <v>264</v>
      </c>
      <c r="G1394" s="36">
        <v>790</v>
      </c>
      <c r="H1394" s="35">
        <v>0</v>
      </c>
    </row>
    <row r="1395" spans="1:8" s="185" customFormat="1" x14ac:dyDescent="0.35">
      <c r="A1395" s="195" t="s">
        <v>1070</v>
      </c>
      <c r="B1395" s="127">
        <v>44166</v>
      </c>
      <c r="C1395" s="36">
        <v>143</v>
      </c>
      <c r="D1395" s="36">
        <v>1297</v>
      </c>
      <c r="E1395" s="37">
        <v>0</v>
      </c>
      <c r="F1395" s="36">
        <v>114</v>
      </c>
      <c r="G1395" s="36">
        <v>552</v>
      </c>
      <c r="H1395" s="35">
        <v>0</v>
      </c>
    </row>
    <row r="1396" spans="1:8" s="185" customFormat="1" x14ac:dyDescent="0.35">
      <c r="A1396" s="195" t="s">
        <v>1071</v>
      </c>
      <c r="B1396" s="127">
        <v>44166</v>
      </c>
      <c r="C1396" s="36">
        <v>133</v>
      </c>
      <c r="D1396" s="36">
        <v>1300</v>
      </c>
      <c r="E1396" s="37">
        <v>0</v>
      </c>
      <c r="F1396" s="36">
        <v>126</v>
      </c>
      <c r="G1396" s="36">
        <v>517</v>
      </c>
      <c r="H1396" s="35">
        <v>0</v>
      </c>
    </row>
    <row r="1397" spans="1:8" s="185" customFormat="1" x14ac:dyDescent="0.35">
      <c r="A1397" s="195" t="s">
        <v>1072</v>
      </c>
      <c r="B1397" s="127">
        <v>44166</v>
      </c>
      <c r="C1397" s="36">
        <v>89</v>
      </c>
      <c r="D1397" s="36">
        <v>885</v>
      </c>
      <c r="E1397" s="37">
        <v>0</v>
      </c>
      <c r="F1397" s="36">
        <v>41</v>
      </c>
      <c r="G1397" s="36">
        <v>211</v>
      </c>
      <c r="H1397" s="35">
        <v>0</v>
      </c>
    </row>
    <row r="1398" spans="1:8" s="185" customFormat="1" x14ac:dyDescent="0.35">
      <c r="A1398" s="195" t="s">
        <v>1073</v>
      </c>
      <c r="B1398" s="127">
        <v>44166</v>
      </c>
      <c r="C1398" s="36">
        <v>86</v>
      </c>
      <c r="D1398" s="36">
        <v>951</v>
      </c>
      <c r="E1398" s="37">
        <v>0</v>
      </c>
      <c r="F1398" s="36">
        <v>200</v>
      </c>
      <c r="G1398" s="36">
        <v>637</v>
      </c>
      <c r="H1398" s="35">
        <v>0</v>
      </c>
    </row>
    <row r="1399" spans="1:8" s="185" customFormat="1" x14ac:dyDescent="0.35">
      <c r="A1399" s="195" t="s">
        <v>1074</v>
      </c>
      <c r="B1399" s="127">
        <v>44166</v>
      </c>
      <c r="C1399" s="36">
        <v>158</v>
      </c>
      <c r="D1399" s="36">
        <v>856</v>
      </c>
      <c r="E1399" s="37">
        <v>0</v>
      </c>
      <c r="F1399" s="36">
        <v>131</v>
      </c>
      <c r="G1399" s="36">
        <v>314</v>
      </c>
      <c r="H1399" s="35">
        <v>0</v>
      </c>
    </row>
    <row r="1400" spans="1:8" s="185" customFormat="1" x14ac:dyDescent="0.35">
      <c r="A1400" s="195" t="s">
        <v>1068</v>
      </c>
      <c r="B1400" s="127">
        <v>44167</v>
      </c>
      <c r="C1400" s="36">
        <v>435</v>
      </c>
      <c r="D1400" s="36">
        <v>2623</v>
      </c>
      <c r="E1400" s="37">
        <v>0</v>
      </c>
      <c r="F1400" s="36">
        <v>244</v>
      </c>
      <c r="G1400" s="36">
        <v>718</v>
      </c>
      <c r="H1400" s="35">
        <v>0</v>
      </c>
    </row>
    <row r="1401" spans="1:8" s="185" customFormat="1" x14ac:dyDescent="0.35">
      <c r="A1401" s="195" t="s">
        <v>1070</v>
      </c>
      <c r="B1401" s="127">
        <v>44167</v>
      </c>
      <c r="C1401" s="36">
        <v>154</v>
      </c>
      <c r="D1401" s="36">
        <v>1327</v>
      </c>
      <c r="E1401" s="37">
        <v>0</v>
      </c>
      <c r="F1401" s="36">
        <v>103</v>
      </c>
      <c r="G1401" s="36">
        <v>522</v>
      </c>
      <c r="H1401" s="35">
        <v>0</v>
      </c>
    </row>
    <row r="1402" spans="1:8" s="185" customFormat="1" x14ac:dyDescent="0.35">
      <c r="A1402" s="195" t="s">
        <v>1071</v>
      </c>
      <c r="B1402" s="127">
        <v>44167</v>
      </c>
      <c r="C1402" s="36">
        <v>132</v>
      </c>
      <c r="D1402" s="36">
        <v>1331</v>
      </c>
      <c r="E1402" s="37">
        <v>0</v>
      </c>
      <c r="F1402" s="36">
        <v>116</v>
      </c>
      <c r="G1402" s="36">
        <v>336</v>
      </c>
      <c r="H1402" s="35">
        <v>0</v>
      </c>
    </row>
    <row r="1403" spans="1:8" s="185" customFormat="1" x14ac:dyDescent="0.35">
      <c r="A1403" s="195" t="s">
        <v>1072</v>
      </c>
      <c r="B1403" s="127">
        <v>44167</v>
      </c>
      <c r="C1403" s="36">
        <v>88</v>
      </c>
      <c r="D1403" s="36">
        <v>883</v>
      </c>
      <c r="E1403" s="37">
        <v>0</v>
      </c>
      <c r="F1403" s="36">
        <v>40</v>
      </c>
      <c r="G1403" s="36">
        <v>217</v>
      </c>
      <c r="H1403" s="35">
        <v>0</v>
      </c>
    </row>
    <row r="1404" spans="1:8" s="185" customFormat="1" x14ac:dyDescent="0.35">
      <c r="A1404" s="195" t="s">
        <v>1073</v>
      </c>
      <c r="B1404" s="127">
        <v>44167</v>
      </c>
      <c r="C1404" s="36">
        <v>87</v>
      </c>
      <c r="D1404" s="36">
        <v>974</v>
      </c>
      <c r="E1404" s="37">
        <v>0</v>
      </c>
      <c r="F1404" s="36">
        <v>199</v>
      </c>
      <c r="G1404" s="36">
        <v>614</v>
      </c>
      <c r="H1404" s="35">
        <v>0</v>
      </c>
    </row>
    <row r="1405" spans="1:8" s="185" customFormat="1" x14ac:dyDescent="0.35">
      <c r="A1405" s="195" t="s">
        <v>1074</v>
      </c>
      <c r="B1405" s="127">
        <v>44167</v>
      </c>
      <c r="C1405" s="36">
        <v>152</v>
      </c>
      <c r="D1405" s="36">
        <v>867</v>
      </c>
      <c r="E1405" s="37">
        <v>0</v>
      </c>
      <c r="F1405" s="36">
        <v>112</v>
      </c>
      <c r="G1405" s="36">
        <v>287</v>
      </c>
      <c r="H1405" s="35">
        <v>0</v>
      </c>
    </row>
    <row r="1406" spans="1:8" s="185" customFormat="1" x14ac:dyDescent="0.35">
      <c r="A1406" s="195" t="s">
        <v>1068</v>
      </c>
      <c r="B1406" s="127">
        <v>44168</v>
      </c>
      <c r="C1406" s="36">
        <v>445</v>
      </c>
      <c r="D1406" s="36">
        <v>2629</v>
      </c>
      <c r="E1406" s="37">
        <v>0</v>
      </c>
      <c r="F1406" s="36">
        <v>229</v>
      </c>
      <c r="G1406" s="36">
        <v>678</v>
      </c>
      <c r="H1406" s="35">
        <v>0</v>
      </c>
    </row>
    <row r="1407" spans="1:8" s="185" customFormat="1" x14ac:dyDescent="0.35">
      <c r="A1407" s="195" t="s">
        <v>1070</v>
      </c>
      <c r="B1407" s="127">
        <v>44168</v>
      </c>
      <c r="C1407" s="36">
        <v>153</v>
      </c>
      <c r="D1407" s="36">
        <v>1370</v>
      </c>
      <c r="E1407" s="37">
        <v>0</v>
      </c>
      <c r="F1407" s="36">
        <v>99</v>
      </c>
      <c r="G1407" s="36">
        <v>479</v>
      </c>
      <c r="H1407" s="35">
        <v>0</v>
      </c>
    </row>
    <row r="1408" spans="1:8" s="185" customFormat="1" x14ac:dyDescent="0.35">
      <c r="A1408" s="195" t="s">
        <v>1071</v>
      </c>
      <c r="B1408" s="127">
        <v>44168</v>
      </c>
      <c r="C1408" s="36">
        <v>133</v>
      </c>
      <c r="D1408" s="36">
        <v>1293</v>
      </c>
      <c r="E1408" s="37">
        <v>0</v>
      </c>
      <c r="F1408" s="36">
        <v>116</v>
      </c>
      <c r="G1408" s="36">
        <v>346</v>
      </c>
      <c r="H1408" s="35">
        <v>0</v>
      </c>
    </row>
    <row r="1409" spans="1:8" s="185" customFormat="1" x14ac:dyDescent="0.35">
      <c r="A1409" s="195" t="s">
        <v>1072</v>
      </c>
      <c r="B1409" s="127">
        <v>44168</v>
      </c>
      <c r="C1409" s="36">
        <v>86</v>
      </c>
      <c r="D1409" s="36">
        <v>898</v>
      </c>
      <c r="E1409" s="37">
        <v>0</v>
      </c>
      <c r="F1409" s="36">
        <v>44</v>
      </c>
      <c r="G1409" s="36">
        <v>223</v>
      </c>
      <c r="H1409" s="35">
        <v>0</v>
      </c>
    </row>
    <row r="1410" spans="1:8" s="185" customFormat="1" x14ac:dyDescent="0.35">
      <c r="A1410" s="195" t="s">
        <v>1073</v>
      </c>
      <c r="B1410" s="127">
        <v>44168</v>
      </c>
      <c r="C1410" s="36">
        <v>82</v>
      </c>
      <c r="D1410" s="36">
        <v>989</v>
      </c>
      <c r="E1410" s="37">
        <v>0</v>
      </c>
      <c r="F1410" s="36">
        <v>85</v>
      </c>
      <c r="G1410" s="36">
        <v>203</v>
      </c>
      <c r="H1410" s="35">
        <v>0</v>
      </c>
    </row>
    <row r="1411" spans="1:8" s="185" customFormat="1" x14ac:dyDescent="0.35">
      <c r="A1411" s="195" t="s">
        <v>1074</v>
      </c>
      <c r="B1411" s="127">
        <v>44168</v>
      </c>
      <c r="C1411" s="36">
        <v>147</v>
      </c>
      <c r="D1411" s="36">
        <v>892</v>
      </c>
      <c r="E1411" s="37">
        <v>0</v>
      </c>
      <c r="F1411" s="36">
        <v>113</v>
      </c>
      <c r="G1411" s="36">
        <v>227</v>
      </c>
      <c r="H1411" s="35">
        <v>0</v>
      </c>
    </row>
    <row r="1412" spans="1:8" s="185" customFormat="1" x14ac:dyDescent="0.35">
      <c r="A1412" s="195" t="s">
        <v>1068</v>
      </c>
      <c r="B1412" s="127">
        <v>44169</v>
      </c>
      <c r="C1412" s="36">
        <v>436</v>
      </c>
      <c r="D1412" s="36">
        <v>2612</v>
      </c>
      <c r="E1412" s="37">
        <v>0</v>
      </c>
      <c r="F1412" s="36">
        <v>238</v>
      </c>
      <c r="G1412" s="36">
        <v>695</v>
      </c>
      <c r="H1412" s="35">
        <v>0</v>
      </c>
    </row>
    <row r="1413" spans="1:8" s="185" customFormat="1" x14ac:dyDescent="0.35">
      <c r="A1413" s="195" t="s">
        <v>1070</v>
      </c>
      <c r="B1413" s="127">
        <v>44169</v>
      </c>
      <c r="C1413" s="36">
        <v>147</v>
      </c>
      <c r="D1413" s="36">
        <v>1305</v>
      </c>
      <c r="E1413" s="37">
        <v>0</v>
      </c>
      <c r="F1413" s="36">
        <v>99</v>
      </c>
      <c r="G1413" s="36">
        <v>534</v>
      </c>
      <c r="H1413" s="35">
        <v>0</v>
      </c>
    </row>
    <row r="1414" spans="1:8" s="185" customFormat="1" x14ac:dyDescent="0.35">
      <c r="A1414" s="195" t="s">
        <v>1071</v>
      </c>
      <c r="B1414" s="127">
        <v>44169</v>
      </c>
      <c r="C1414" s="36">
        <v>133</v>
      </c>
      <c r="D1414" s="36">
        <v>1275</v>
      </c>
      <c r="E1414" s="37">
        <v>0</v>
      </c>
      <c r="F1414" s="36">
        <v>114</v>
      </c>
      <c r="G1414" s="36">
        <v>352</v>
      </c>
      <c r="H1414" s="35">
        <v>0</v>
      </c>
    </row>
    <row r="1415" spans="1:8" s="185" customFormat="1" x14ac:dyDescent="0.35">
      <c r="A1415" s="195" t="s">
        <v>1072</v>
      </c>
      <c r="B1415" s="127">
        <v>44169</v>
      </c>
      <c r="C1415" s="36">
        <v>92</v>
      </c>
      <c r="D1415" s="36">
        <v>932</v>
      </c>
      <c r="E1415" s="37">
        <v>0</v>
      </c>
      <c r="F1415" s="36">
        <v>41</v>
      </c>
      <c r="G1415" s="36">
        <v>180</v>
      </c>
      <c r="H1415" s="35">
        <v>0</v>
      </c>
    </row>
    <row r="1416" spans="1:8" s="185" customFormat="1" x14ac:dyDescent="0.35">
      <c r="A1416" s="195" t="s">
        <v>1073</v>
      </c>
      <c r="B1416" s="127">
        <v>44169</v>
      </c>
      <c r="C1416" s="36">
        <v>85</v>
      </c>
      <c r="D1416" s="36">
        <v>951</v>
      </c>
      <c r="E1416" s="37">
        <v>0</v>
      </c>
      <c r="F1416" s="36">
        <v>82</v>
      </c>
      <c r="G1416" s="36">
        <v>233</v>
      </c>
      <c r="H1416" s="35">
        <v>0</v>
      </c>
    </row>
    <row r="1417" spans="1:8" s="185" customFormat="1" x14ac:dyDescent="0.35">
      <c r="A1417" s="195" t="s">
        <v>1074</v>
      </c>
      <c r="B1417" s="127">
        <v>44169</v>
      </c>
      <c r="C1417" s="36">
        <v>157</v>
      </c>
      <c r="D1417" s="36">
        <v>836</v>
      </c>
      <c r="E1417" s="37">
        <v>0</v>
      </c>
      <c r="F1417" s="36">
        <v>103</v>
      </c>
      <c r="G1417" s="36">
        <v>283</v>
      </c>
      <c r="H1417" s="35">
        <v>0</v>
      </c>
    </row>
    <row r="1418" spans="1:8" s="185" customFormat="1" x14ac:dyDescent="0.35">
      <c r="A1418" s="195" t="s">
        <v>1068</v>
      </c>
      <c r="B1418" s="127">
        <v>44170</v>
      </c>
      <c r="C1418" s="36">
        <v>420</v>
      </c>
      <c r="D1418" s="36">
        <v>2584</v>
      </c>
      <c r="E1418" s="37">
        <v>0</v>
      </c>
      <c r="F1418" s="36">
        <v>254</v>
      </c>
      <c r="G1418" s="36">
        <v>643</v>
      </c>
      <c r="H1418" s="35">
        <v>0</v>
      </c>
    </row>
    <row r="1419" spans="1:8" s="185" customFormat="1" x14ac:dyDescent="0.35">
      <c r="A1419" s="195" t="s">
        <v>1070</v>
      </c>
      <c r="B1419" s="127">
        <v>44170</v>
      </c>
      <c r="C1419" s="36">
        <v>152</v>
      </c>
      <c r="D1419" s="36">
        <v>1226</v>
      </c>
      <c r="E1419" s="37">
        <v>0</v>
      </c>
      <c r="F1419" s="36">
        <v>75</v>
      </c>
      <c r="G1419" s="36">
        <v>477</v>
      </c>
      <c r="H1419" s="35">
        <v>0</v>
      </c>
    </row>
    <row r="1420" spans="1:8" s="185" customFormat="1" x14ac:dyDescent="0.35">
      <c r="A1420" s="195" t="s">
        <v>1071</v>
      </c>
      <c r="B1420" s="127">
        <v>44170</v>
      </c>
      <c r="C1420" s="36">
        <v>119</v>
      </c>
      <c r="D1420" s="36">
        <v>1245</v>
      </c>
      <c r="E1420" s="37">
        <v>0</v>
      </c>
      <c r="F1420" s="36">
        <v>120</v>
      </c>
      <c r="G1420" s="36">
        <v>380</v>
      </c>
      <c r="H1420" s="35">
        <v>0</v>
      </c>
    </row>
    <row r="1421" spans="1:8" s="185" customFormat="1" x14ac:dyDescent="0.35">
      <c r="A1421" s="195" t="s">
        <v>1072</v>
      </c>
      <c r="B1421" s="127">
        <v>44170</v>
      </c>
      <c r="C1421" s="36">
        <v>92</v>
      </c>
      <c r="D1421" s="36">
        <v>881</v>
      </c>
      <c r="E1421" s="37">
        <v>0</v>
      </c>
      <c r="F1421" s="36">
        <v>39</v>
      </c>
      <c r="G1421" s="36">
        <v>231</v>
      </c>
      <c r="H1421" s="35">
        <v>0</v>
      </c>
    </row>
    <row r="1422" spans="1:8" s="185" customFormat="1" x14ac:dyDescent="0.35">
      <c r="A1422" s="195" t="s">
        <v>1073</v>
      </c>
      <c r="B1422" s="127">
        <v>44170</v>
      </c>
      <c r="C1422" s="36">
        <v>85</v>
      </c>
      <c r="D1422" s="36">
        <v>962</v>
      </c>
      <c r="E1422" s="37">
        <v>0</v>
      </c>
      <c r="F1422" s="36">
        <v>82</v>
      </c>
      <c r="G1422" s="36">
        <v>223</v>
      </c>
      <c r="H1422" s="35">
        <v>0</v>
      </c>
    </row>
    <row r="1423" spans="1:8" s="185" customFormat="1" x14ac:dyDescent="0.35">
      <c r="A1423" s="195" t="s">
        <v>1074</v>
      </c>
      <c r="B1423" s="127">
        <v>44170</v>
      </c>
      <c r="C1423" s="36">
        <v>154</v>
      </c>
      <c r="D1423" s="36">
        <v>806</v>
      </c>
      <c r="E1423" s="37">
        <v>0</v>
      </c>
      <c r="F1423" s="36">
        <v>105</v>
      </c>
      <c r="G1423" s="36">
        <v>298</v>
      </c>
      <c r="H1423" s="35">
        <v>0</v>
      </c>
    </row>
    <row r="1424" spans="1:8" s="185" customFormat="1" x14ac:dyDescent="0.35">
      <c r="A1424" s="195" t="s">
        <v>1068</v>
      </c>
      <c r="B1424" s="127">
        <v>44171</v>
      </c>
      <c r="C1424" s="36">
        <v>425</v>
      </c>
      <c r="D1424" s="36">
        <v>2487</v>
      </c>
      <c r="E1424" s="37">
        <v>0</v>
      </c>
      <c r="F1424" s="36">
        <v>227</v>
      </c>
      <c r="G1424" s="36">
        <v>731</v>
      </c>
      <c r="H1424" s="35">
        <v>0</v>
      </c>
    </row>
    <row r="1425" spans="1:8" s="185" customFormat="1" x14ac:dyDescent="0.35">
      <c r="A1425" s="195" t="s">
        <v>1070</v>
      </c>
      <c r="B1425" s="127">
        <v>44171</v>
      </c>
      <c r="C1425" s="36">
        <v>151</v>
      </c>
      <c r="D1425" s="36">
        <v>1198</v>
      </c>
      <c r="E1425" s="37">
        <v>0</v>
      </c>
      <c r="F1425" s="36">
        <v>77</v>
      </c>
      <c r="G1425" s="36">
        <v>505</v>
      </c>
      <c r="H1425" s="35">
        <v>0</v>
      </c>
    </row>
    <row r="1426" spans="1:8" s="185" customFormat="1" x14ac:dyDescent="0.35">
      <c r="A1426" s="195" t="s">
        <v>1071</v>
      </c>
      <c r="B1426" s="127">
        <v>44171</v>
      </c>
      <c r="C1426" s="36">
        <v>121</v>
      </c>
      <c r="D1426" s="36">
        <v>1198</v>
      </c>
      <c r="E1426" s="37">
        <v>0</v>
      </c>
      <c r="F1426" s="36">
        <v>87</v>
      </c>
      <c r="G1426" s="36">
        <v>335</v>
      </c>
      <c r="H1426" s="35">
        <v>0</v>
      </c>
    </row>
    <row r="1427" spans="1:8" s="185" customFormat="1" x14ac:dyDescent="0.35">
      <c r="A1427" s="195" t="s">
        <v>1072</v>
      </c>
      <c r="B1427" s="127">
        <v>44171</v>
      </c>
      <c r="C1427" s="36">
        <v>87</v>
      </c>
      <c r="D1427" s="36">
        <v>869</v>
      </c>
      <c r="E1427" s="37">
        <v>0</v>
      </c>
      <c r="F1427" s="36">
        <v>36</v>
      </c>
      <c r="G1427" s="36">
        <v>234</v>
      </c>
      <c r="H1427" s="35">
        <v>0</v>
      </c>
    </row>
    <row r="1428" spans="1:8" s="185" customFormat="1" x14ac:dyDescent="0.35">
      <c r="A1428" s="195" t="s">
        <v>1073</v>
      </c>
      <c r="B1428" s="127">
        <v>44171</v>
      </c>
      <c r="C1428" s="36">
        <v>88</v>
      </c>
      <c r="D1428" s="36">
        <v>929</v>
      </c>
      <c r="E1428" s="37">
        <v>0</v>
      </c>
      <c r="F1428" s="36">
        <v>70</v>
      </c>
      <c r="G1428" s="36">
        <v>219</v>
      </c>
      <c r="H1428" s="35">
        <v>0</v>
      </c>
    </row>
    <row r="1429" spans="1:8" s="185" customFormat="1" x14ac:dyDescent="0.35">
      <c r="A1429" s="195" t="s">
        <v>1074</v>
      </c>
      <c r="B1429" s="127">
        <v>44171</v>
      </c>
      <c r="C1429" s="36">
        <v>155</v>
      </c>
      <c r="D1429" s="36">
        <v>807</v>
      </c>
      <c r="E1429" s="37">
        <v>0</v>
      </c>
      <c r="F1429" s="36">
        <v>102</v>
      </c>
      <c r="G1429" s="36">
        <v>293</v>
      </c>
      <c r="H1429" s="35">
        <v>25</v>
      </c>
    </row>
    <row r="1430" spans="1:8" s="185" customFormat="1" x14ac:dyDescent="0.35">
      <c r="A1430" s="195" t="s">
        <v>1068</v>
      </c>
      <c r="B1430" s="127">
        <v>44172</v>
      </c>
      <c r="C1430" s="36">
        <v>424</v>
      </c>
      <c r="D1430" s="36">
        <v>2493</v>
      </c>
      <c r="E1430" s="37">
        <v>0</v>
      </c>
      <c r="F1430" s="36">
        <v>228</v>
      </c>
      <c r="G1430" s="36">
        <v>709</v>
      </c>
      <c r="H1430" s="35">
        <v>0</v>
      </c>
    </row>
    <row r="1431" spans="1:8" s="185" customFormat="1" x14ac:dyDescent="0.35">
      <c r="A1431" s="195" t="s">
        <v>1070</v>
      </c>
      <c r="B1431" s="127">
        <v>44172</v>
      </c>
      <c r="C1431" s="36">
        <v>157</v>
      </c>
      <c r="D1431" s="36">
        <v>1243</v>
      </c>
      <c r="E1431" s="37">
        <v>0</v>
      </c>
      <c r="F1431" s="36">
        <v>70</v>
      </c>
      <c r="G1431" s="36">
        <v>460</v>
      </c>
      <c r="H1431" s="35">
        <v>0</v>
      </c>
    </row>
    <row r="1432" spans="1:8" s="185" customFormat="1" x14ac:dyDescent="0.35">
      <c r="A1432" s="195" t="s">
        <v>1071</v>
      </c>
      <c r="B1432" s="127">
        <v>44172</v>
      </c>
      <c r="C1432" s="36">
        <v>124</v>
      </c>
      <c r="D1432" s="36">
        <v>1218</v>
      </c>
      <c r="E1432" s="37">
        <v>0</v>
      </c>
      <c r="F1432" s="36">
        <v>91</v>
      </c>
      <c r="G1432" s="36">
        <v>343</v>
      </c>
      <c r="H1432" s="35">
        <v>0</v>
      </c>
    </row>
    <row r="1433" spans="1:8" s="185" customFormat="1" x14ac:dyDescent="0.35">
      <c r="A1433" s="195" t="s">
        <v>1072</v>
      </c>
      <c r="B1433" s="127">
        <v>44172</v>
      </c>
      <c r="C1433" s="36">
        <v>96</v>
      </c>
      <c r="D1433" s="36">
        <v>884</v>
      </c>
      <c r="E1433" s="37">
        <v>0</v>
      </c>
      <c r="F1433" s="36">
        <v>20</v>
      </c>
      <c r="G1433" s="36">
        <v>158</v>
      </c>
      <c r="H1433" s="35">
        <v>0</v>
      </c>
    </row>
    <row r="1434" spans="1:8" s="185" customFormat="1" x14ac:dyDescent="0.35">
      <c r="A1434" s="195" t="s">
        <v>1073</v>
      </c>
      <c r="B1434" s="127">
        <v>44172</v>
      </c>
      <c r="C1434" s="36">
        <v>90</v>
      </c>
      <c r="D1434" s="36">
        <v>978</v>
      </c>
      <c r="E1434" s="37">
        <v>0</v>
      </c>
      <c r="F1434" s="36">
        <v>71</v>
      </c>
      <c r="G1434" s="36">
        <v>208</v>
      </c>
      <c r="H1434" s="35">
        <v>0</v>
      </c>
    </row>
    <row r="1435" spans="1:8" s="185" customFormat="1" x14ac:dyDescent="0.35">
      <c r="A1435" s="195" t="s">
        <v>1074</v>
      </c>
      <c r="B1435" s="127">
        <v>44172</v>
      </c>
      <c r="C1435" s="36">
        <v>155</v>
      </c>
      <c r="D1435" s="36">
        <v>804</v>
      </c>
      <c r="E1435" s="37">
        <v>7</v>
      </c>
      <c r="F1435" s="36">
        <v>102</v>
      </c>
      <c r="G1435" s="36">
        <v>296</v>
      </c>
      <c r="H1435" s="35">
        <v>18</v>
      </c>
    </row>
    <row r="1436" spans="1:8" s="185" customFormat="1" x14ac:dyDescent="0.35">
      <c r="A1436" s="195" t="s">
        <v>1068</v>
      </c>
      <c r="B1436" s="127">
        <v>44173</v>
      </c>
      <c r="C1436" s="36">
        <v>443</v>
      </c>
      <c r="D1436" s="36">
        <v>2591</v>
      </c>
      <c r="E1436" s="37">
        <v>0</v>
      </c>
      <c r="F1436" s="36">
        <v>189</v>
      </c>
      <c r="G1436" s="36">
        <v>623</v>
      </c>
      <c r="H1436" s="35">
        <v>0</v>
      </c>
    </row>
    <row r="1437" spans="1:8" s="185" customFormat="1" x14ac:dyDescent="0.35">
      <c r="A1437" s="195" t="s">
        <v>1070</v>
      </c>
      <c r="B1437" s="127">
        <v>44173</v>
      </c>
      <c r="C1437" s="36">
        <v>156</v>
      </c>
      <c r="D1437" s="36">
        <v>1331</v>
      </c>
      <c r="E1437" s="37">
        <v>0</v>
      </c>
      <c r="F1437" s="36">
        <v>75</v>
      </c>
      <c r="G1437" s="36">
        <v>321</v>
      </c>
      <c r="H1437" s="35">
        <v>0</v>
      </c>
    </row>
    <row r="1438" spans="1:8" s="185" customFormat="1" x14ac:dyDescent="0.35">
      <c r="A1438" s="195" t="s">
        <v>1071</v>
      </c>
      <c r="B1438" s="127">
        <v>44173</v>
      </c>
      <c r="C1438" s="36">
        <v>135</v>
      </c>
      <c r="D1438" s="36">
        <v>1285</v>
      </c>
      <c r="E1438" s="37">
        <v>0</v>
      </c>
      <c r="F1438" s="36">
        <v>75</v>
      </c>
      <c r="G1438" s="36">
        <v>292</v>
      </c>
      <c r="H1438" s="35">
        <v>0</v>
      </c>
    </row>
    <row r="1439" spans="1:8" s="185" customFormat="1" x14ac:dyDescent="0.35">
      <c r="A1439" s="195" t="s">
        <v>1072</v>
      </c>
      <c r="B1439" s="127">
        <v>44173</v>
      </c>
      <c r="C1439" s="36">
        <v>98</v>
      </c>
      <c r="D1439" s="36">
        <v>932</v>
      </c>
      <c r="E1439" s="37">
        <v>0</v>
      </c>
      <c r="F1439" s="36">
        <v>14</v>
      </c>
      <c r="G1439" s="36">
        <v>135</v>
      </c>
      <c r="H1439" s="35">
        <v>0</v>
      </c>
    </row>
    <row r="1440" spans="1:8" s="185" customFormat="1" x14ac:dyDescent="0.35">
      <c r="A1440" s="195" t="s">
        <v>1073</v>
      </c>
      <c r="B1440" s="127">
        <v>44173</v>
      </c>
      <c r="C1440" s="36">
        <v>91</v>
      </c>
      <c r="D1440" s="36">
        <v>980</v>
      </c>
      <c r="E1440" s="37">
        <v>0</v>
      </c>
      <c r="F1440" s="36">
        <v>70</v>
      </c>
      <c r="G1440" s="36">
        <v>204</v>
      </c>
      <c r="H1440" s="35">
        <v>0</v>
      </c>
    </row>
    <row r="1441" spans="1:8" s="185" customFormat="1" x14ac:dyDescent="0.35">
      <c r="A1441" s="195" t="s">
        <v>1074</v>
      </c>
      <c r="B1441" s="127">
        <v>44173</v>
      </c>
      <c r="C1441" s="36">
        <v>164</v>
      </c>
      <c r="D1441" s="36">
        <v>842</v>
      </c>
      <c r="E1441" s="37">
        <v>15</v>
      </c>
      <c r="F1441" s="36">
        <v>95</v>
      </c>
      <c r="G1441" s="36">
        <v>258</v>
      </c>
      <c r="H1441" s="35">
        <v>10</v>
      </c>
    </row>
    <row r="1442" spans="1:8" s="185" customFormat="1" x14ac:dyDescent="0.35">
      <c r="A1442" s="195" t="s">
        <v>1068</v>
      </c>
      <c r="B1442" s="127">
        <v>44174</v>
      </c>
      <c r="C1442" s="36">
        <v>444</v>
      </c>
      <c r="D1442" s="36">
        <v>2677</v>
      </c>
      <c r="E1442" s="37">
        <v>0</v>
      </c>
      <c r="F1442" s="36">
        <v>142</v>
      </c>
      <c r="G1442" s="36">
        <v>532</v>
      </c>
      <c r="H1442" s="35">
        <v>0</v>
      </c>
    </row>
    <row r="1443" spans="1:8" s="185" customFormat="1" x14ac:dyDescent="0.35">
      <c r="A1443" s="195" t="s">
        <v>1070</v>
      </c>
      <c r="B1443" s="127">
        <v>44174</v>
      </c>
      <c r="C1443" s="36">
        <v>158</v>
      </c>
      <c r="D1443" s="36">
        <v>1323</v>
      </c>
      <c r="E1443" s="37">
        <v>0</v>
      </c>
      <c r="F1443" s="36">
        <v>70</v>
      </c>
      <c r="G1443" s="36">
        <v>338</v>
      </c>
      <c r="H1443" s="35">
        <v>0</v>
      </c>
    </row>
    <row r="1444" spans="1:8" s="185" customFormat="1" x14ac:dyDescent="0.35">
      <c r="A1444" s="195" t="s">
        <v>1071</v>
      </c>
      <c r="B1444" s="127">
        <v>44174</v>
      </c>
      <c r="C1444" s="36">
        <v>134</v>
      </c>
      <c r="D1444" s="36">
        <v>1299</v>
      </c>
      <c r="E1444" s="37">
        <v>0</v>
      </c>
      <c r="F1444" s="36">
        <v>80</v>
      </c>
      <c r="G1444" s="36">
        <v>260</v>
      </c>
      <c r="H1444" s="35">
        <v>0</v>
      </c>
    </row>
    <row r="1445" spans="1:8" s="185" customFormat="1" x14ac:dyDescent="0.35">
      <c r="A1445" s="195" t="s">
        <v>1072</v>
      </c>
      <c r="B1445" s="127">
        <v>44174</v>
      </c>
      <c r="C1445" s="36">
        <v>96</v>
      </c>
      <c r="D1445" s="36">
        <v>924</v>
      </c>
      <c r="E1445" s="37">
        <v>0</v>
      </c>
      <c r="F1445" s="36">
        <v>13</v>
      </c>
      <c r="G1445" s="36">
        <v>155</v>
      </c>
      <c r="H1445" s="35">
        <v>0</v>
      </c>
    </row>
    <row r="1446" spans="1:8" s="185" customFormat="1" x14ac:dyDescent="0.35">
      <c r="A1446" s="195" t="s">
        <v>1073</v>
      </c>
      <c r="B1446" s="127">
        <v>44174</v>
      </c>
      <c r="C1446" s="36">
        <v>83</v>
      </c>
      <c r="D1446" s="36">
        <v>987</v>
      </c>
      <c r="E1446" s="37">
        <v>0</v>
      </c>
      <c r="F1446" s="36">
        <v>76</v>
      </c>
      <c r="G1446" s="36">
        <v>185</v>
      </c>
      <c r="H1446" s="35">
        <v>0</v>
      </c>
    </row>
    <row r="1447" spans="1:8" s="185" customFormat="1" x14ac:dyDescent="0.35">
      <c r="A1447" s="195" t="s">
        <v>1074</v>
      </c>
      <c r="B1447" s="127">
        <v>44174</v>
      </c>
      <c r="C1447" s="36">
        <v>164</v>
      </c>
      <c r="D1447" s="36">
        <v>906</v>
      </c>
      <c r="E1447" s="37">
        <v>24</v>
      </c>
      <c r="F1447" s="36">
        <v>93</v>
      </c>
      <c r="G1447" s="36">
        <v>188</v>
      </c>
      <c r="H1447" s="35">
        <v>6</v>
      </c>
    </row>
    <row r="1448" spans="1:8" s="185" customFormat="1" x14ac:dyDescent="0.35">
      <c r="A1448" s="195" t="s">
        <v>1068</v>
      </c>
      <c r="B1448" s="127">
        <v>44175</v>
      </c>
      <c r="C1448" s="36">
        <v>428</v>
      </c>
      <c r="D1448" s="36">
        <v>2639</v>
      </c>
      <c r="E1448" s="37">
        <v>0</v>
      </c>
      <c r="F1448" s="36">
        <v>81</v>
      </c>
      <c r="G1448" s="36">
        <v>315</v>
      </c>
      <c r="H1448" s="35">
        <v>0</v>
      </c>
    </row>
    <row r="1449" spans="1:8" s="185" customFormat="1" x14ac:dyDescent="0.35">
      <c r="A1449" s="195" t="s">
        <v>1070</v>
      </c>
      <c r="B1449" s="127">
        <v>44175</v>
      </c>
      <c r="C1449" s="36">
        <v>161</v>
      </c>
      <c r="D1449" s="36">
        <v>1335</v>
      </c>
      <c r="E1449" s="37">
        <v>0</v>
      </c>
      <c r="F1449" s="36">
        <v>69</v>
      </c>
      <c r="G1449" s="36">
        <v>302</v>
      </c>
      <c r="H1449" s="35">
        <v>0</v>
      </c>
    </row>
    <row r="1450" spans="1:8" s="185" customFormat="1" x14ac:dyDescent="0.35">
      <c r="A1450" s="195" t="s">
        <v>1071</v>
      </c>
      <c r="B1450" s="127">
        <v>44175</v>
      </c>
      <c r="C1450" s="36">
        <v>129</v>
      </c>
      <c r="D1450" s="36">
        <v>1317</v>
      </c>
      <c r="E1450" s="37">
        <v>0</v>
      </c>
      <c r="F1450" s="36">
        <v>75</v>
      </c>
      <c r="G1450" s="36">
        <v>237</v>
      </c>
      <c r="H1450" s="35">
        <v>0</v>
      </c>
    </row>
    <row r="1451" spans="1:8" s="185" customFormat="1" x14ac:dyDescent="0.35">
      <c r="A1451" s="195" t="s">
        <v>1072</v>
      </c>
      <c r="B1451" s="127">
        <v>44175</v>
      </c>
      <c r="C1451" s="36">
        <v>100</v>
      </c>
      <c r="D1451" s="36">
        <v>932</v>
      </c>
      <c r="E1451" s="37">
        <v>0</v>
      </c>
      <c r="F1451" s="36">
        <v>12</v>
      </c>
      <c r="G1451" s="36">
        <v>149</v>
      </c>
      <c r="H1451" s="35">
        <v>0</v>
      </c>
    </row>
    <row r="1452" spans="1:8" s="185" customFormat="1" x14ac:dyDescent="0.35">
      <c r="A1452" s="195" t="s">
        <v>1073</v>
      </c>
      <c r="B1452" s="127">
        <v>44175</v>
      </c>
      <c r="C1452" s="36">
        <v>88</v>
      </c>
      <c r="D1452" s="36">
        <v>974</v>
      </c>
      <c r="E1452" s="37">
        <v>0</v>
      </c>
      <c r="F1452" s="36">
        <v>72</v>
      </c>
      <c r="G1452" s="36">
        <v>215</v>
      </c>
      <c r="H1452" s="35">
        <v>0</v>
      </c>
    </row>
    <row r="1453" spans="1:8" s="185" customFormat="1" x14ac:dyDescent="0.35">
      <c r="A1453" s="195" t="s">
        <v>1074</v>
      </c>
      <c r="B1453" s="127">
        <v>44175</v>
      </c>
      <c r="C1453" s="36">
        <v>159</v>
      </c>
      <c r="D1453" s="36">
        <v>894</v>
      </c>
      <c r="E1453" s="37">
        <v>29</v>
      </c>
      <c r="F1453" s="36">
        <v>98</v>
      </c>
      <c r="G1453" s="36">
        <v>200</v>
      </c>
      <c r="H1453" s="35">
        <v>1</v>
      </c>
    </row>
    <row r="1454" spans="1:8" s="185" customFormat="1" x14ac:dyDescent="0.35">
      <c r="A1454" s="195" t="s">
        <v>1068</v>
      </c>
      <c r="B1454" s="127">
        <v>44176</v>
      </c>
      <c r="C1454" s="36">
        <v>423</v>
      </c>
      <c r="D1454" s="36">
        <v>2605</v>
      </c>
      <c r="E1454" s="37">
        <v>0</v>
      </c>
      <c r="F1454" s="36">
        <v>84</v>
      </c>
      <c r="G1454" s="36">
        <v>292</v>
      </c>
      <c r="H1454" s="35">
        <v>0</v>
      </c>
    </row>
    <row r="1455" spans="1:8" s="185" customFormat="1" x14ac:dyDescent="0.35">
      <c r="A1455" s="195" t="s">
        <v>1070</v>
      </c>
      <c r="B1455" s="127">
        <v>44176</v>
      </c>
      <c r="C1455" s="36">
        <v>164</v>
      </c>
      <c r="D1455" s="36">
        <v>1338</v>
      </c>
      <c r="E1455" s="37">
        <v>0</v>
      </c>
      <c r="F1455" s="36">
        <v>53</v>
      </c>
      <c r="G1455" s="36">
        <v>166</v>
      </c>
      <c r="H1455" s="35">
        <v>0</v>
      </c>
    </row>
    <row r="1456" spans="1:8" s="185" customFormat="1" x14ac:dyDescent="0.35">
      <c r="A1456" s="195" t="s">
        <v>1071</v>
      </c>
      <c r="B1456" s="127">
        <v>44176</v>
      </c>
      <c r="C1456" s="36">
        <v>146</v>
      </c>
      <c r="D1456" s="36">
        <v>1285</v>
      </c>
      <c r="E1456" s="37">
        <v>0</v>
      </c>
      <c r="F1456" s="36">
        <v>61</v>
      </c>
      <c r="G1456" s="36">
        <v>240</v>
      </c>
      <c r="H1456" s="35">
        <v>0</v>
      </c>
    </row>
    <row r="1457" spans="1:8" s="185" customFormat="1" x14ac:dyDescent="0.35">
      <c r="A1457" s="195" t="s">
        <v>1072</v>
      </c>
      <c r="B1457" s="127">
        <v>44176</v>
      </c>
      <c r="C1457" s="36">
        <v>95</v>
      </c>
      <c r="D1457" s="36">
        <v>932</v>
      </c>
      <c r="E1457" s="37">
        <v>0</v>
      </c>
      <c r="F1457" s="36">
        <v>17</v>
      </c>
      <c r="G1457" s="36">
        <v>138</v>
      </c>
      <c r="H1457" s="35">
        <v>0</v>
      </c>
    </row>
    <row r="1458" spans="1:8" s="185" customFormat="1" x14ac:dyDescent="0.35">
      <c r="A1458" s="195" t="s">
        <v>1073</v>
      </c>
      <c r="B1458" s="127">
        <v>44176</v>
      </c>
      <c r="C1458" s="36">
        <v>86</v>
      </c>
      <c r="D1458" s="36">
        <v>989</v>
      </c>
      <c r="E1458" s="37">
        <v>0</v>
      </c>
      <c r="F1458" s="36">
        <v>73</v>
      </c>
      <c r="G1458" s="36">
        <v>197</v>
      </c>
      <c r="H1458" s="35">
        <v>0</v>
      </c>
    </row>
    <row r="1459" spans="1:8" s="185" customFormat="1" x14ac:dyDescent="0.35">
      <c r="A1459" s="195" t="s">
        <v>1074</v>
      </c>
      <c r="B1459" s="127">
        <v>44176</v>
      </c>
      <c r="C1459" s="36">
        <v>167</v>
      </c>
      <c r="D1459" s="36">
        <v>877</v>
      </c>
      <c r="E1459" s="37">
        <v>31</v>
      </c>
      <c r="F1459" s="36">
        <v>90</v>
      </c>
      <c r="G1459" s="36">
        <v>217</v>
      </c>
      <c r="H1459" s="35">
        <v>4</v>
      </c>
    </row>
    <row r="1460" spans="1:8" s="185" customFormat="1" x14ac:dyDescent="0.35">
      <c r="A1460" s="195" t="s">
        <v>1068</v>
      </c>
      <c r="B1460" s="127">
        <v>44177</v>
      </c>
      <c r="C1460" s="36">
        <v>416</v>
      </c>
      <c r="D1460" s="36">
        <v>2498</v>
      </c>
      <c r="E1460" s="37">
        <v>0</v>
      </c>
      <c r="F1460" s="36">
        <v>91</v>
      </c>
      <c r="G1460" s="36">
        <v>393</v>
      </c>
      <c r="H1460" s="35">
        <v>0</v>
      </c>
    </row>
    <row r="1461" spans="1:8" s="185" customFormat="1" x14ac:dyDescent="0.35">
      <c r="A1461" s="195" t="s">
        <v>1070</v>
      </c>
      <c r="B1461" s="127">
        <v>44177</v>
      </c>
      <c r="C1461" s="36">
        <v>167</v>
      </c>
      <c r="D1461" s="36">
        <v>1310</v>
      </c>
      <c r="E1461" s="37">
        <v>0</v>
      </c>
      <c r="F1461" s="36">
        <v>61</v>
      </c>
      <c r="G1461" s="36">
        <v>208</v>
      </c>
      <c r="H1461" s="35">
        <v>0</v>
      </c>
    </row>
    <row r="1462" spans="1:8" s="185" customFormat="1" x14ac:dyDescent="0.35">
      <c r="A1462" s="195" t="s">
        <v>1071</v>
      </c>
      <c r="B1462" s="127">
        <v>44177</v>
      </c>
      <c r="C1462" s="36">
        <v>136</v>
      </c>
      <c r="D1462" s="36">
        <v>1219</v>
      </c>
      <c r="E1462" s="37">
        <v>0</v>
      </c>
      <c r="F1462" s="36">
        <v>69</v>
      </c>
      <c r="G1462" s="36">
        <v>307</v>
      </c>
      <c r="H1462" s="35">
        <v>0</v>
      </c>
    </row>
    <row r="1463" spans="1:8" s="185" customFormat="1" x14ac:dyDescent="0.35">
      <c r="A1463" s="195" t="s">
        <v>1072</v>
      </c>
      <c r="B1463" s="127">
        <v>44177</v>
      </c>
      <c r="C1463" s="36">
        <v>93</v>
      </c>
      <c r="D1463" s="36">
        <v>897</v>
      </c>
      <c r="E1463" s="37">
        <v>0</v>
      </c>
      <c r="F1463" s="36">
        <v>17</v>
      </c>
      <c r="G1463" s="36">
        <v>154</v>
      </c>
      <c r="H1463" s="35">
        <v>0</v>
      </c>
    </row>
    <row r="1464" spans="1:8" s="185" customFormat="1" x14ac:dyDescent="0.35">
      <c r="A1464" s="195" t="s">
        <v>1073</v>
      </c>
      <c r="B1464" s="127">
        <v>44177</v>
      </c>
      <c r="C1464" s="36">
        <v>91</v>
      </c>
      <c r="D1464" s="36">
        <v>980</v>
      </c>
      <c r="E1464" s="37">
        <v>0</v>
      </c>
      <c r="F1464" s="36">
        <v>63</v>
      </c>
      <c r="G1464" s="36">
        <v>172</v>
      </c>
      <c r="H1464" s="35">
        <v>0</v>
      </c>
    </row>
    <row r="1465" spans="1:8" s="185" customFormat="1" x14ac:dyDescent="0.35">
      <c r="A1465" s="195" t="s">
        <v>1074</v>
      </c>
      <c r="B1465" s="127">
        <v>44177</v>
      </c>
      <c r="C1465" s="36">
        <v>163</v>
      </c>
      <c r="D1465" s="36">
        <v>861</v>
      </c>
      <c r="E1465" s="37">
        <v>28</v>
      </c>
      <c r="F1465" s="36">
        <v>94</v>
      </c>
      <c r="G1465" s="36">
        <v>233</v>
      </c>
      <c r="H1465" s="35">
        <v>7</v>
      </c>
    </row>
    <row r="1466" spans="1:8" s="185" customFormat="1" x14ac:dyDescent="0.35">
      <c r="A1466" s="195" t="s">
        <v>1068</v>
      </c>
      <c r="B1466" s="127">
        <v>44178</v>
      </c>
      <c r="C1466" s="36">
        <v>403</v>
      </c>
      <c r="D1466" s="36">
        <v>2423</v>
      </c>
      <c r="E1466" s="37">
        <v>0</v>
      </c>
      <c r="F1466" s="36">
        <v>104</v>
      </c>
      <c r="G1466" s="36">
        <v>468</v>
      </c>
      <c r="H1466" s="35">
        <v>0</v>
      </c>
    </row>
    <row r="1467" spans="1:8" s="185" customFormat="1" x14ac:dyDescent="0.35">
      <c r="A1467" s="195" t="s">
        <v>1070</v>
      </c>
      <c r="B1467" s="127">
        <v>44178</v>
      </c>
      <c r="C1467" s="36">
        <v>156</v>
      </c>
      <c r="D1467" s="36">
        <v>1236</v>
      </c>
      <c r="E1467" s="37">
        <v>0</v>
      </c>
      <c r="F1467" s="36">
        <v>63</v>
      </c>
      <c r="G1467" s="36">
        <v>260</v>
      </c>
      <c r="H1467" s="35">
        <v>0</v>
      </c>
    </row>
    <row r="1468" spans="1:8" s="185" customFormat="1" x14ac:dyDescent="0.35">
      <c r="A1468" s="195" t="s">
        <v>1071</v>
      </c>
      <c r="B1468" s="127">
        <v>44178</v>
      </c>
      <c r="C1468" s="36">
        <v>115</v>
      </c>
      <c r="D1468" s="36">
        <v>1203</v>
      </c>
      <c r="E1468" s="37">
        <v>0</v>
      </c>
      <c r="F1468" s="36">
        <v>87</v>
      </c>
      <c r="G1468" s="36">
        <v>324</v>
      </c>
      <c r="H1468" s="35">
        <v>0</v>
      </c>
    </row>
    <row r="1469" spans="1:8" s="185" customFormat="1" x14ac:dyDescent="0.35">
      <c r="A1469" s="195" t="s">
        <v>1072</v>
      </c>
      <c r="B1469" s="127">
        <v>44178</v>
      </c>
      <c r="C1469" s="36">
        <v>91</v>
      </c>
      <c r="D1469" s="36">
        <v>863</v>
      </c>
      <c r="E1469" s="37">
        <v>0</v>
      </c>
      <c r="F1469" s="36">
        <v>19</v>
      </c>
      <c r="G1469" s="36">
        <v>174</v>
      </c>
      <c r="H1469" s="35">
        <v>0</v>
      </c>
    </row>
    <row r="1470" spans="1:8" s="185" customFormat="1" x14ac:dyDescent="0.35">
      <c r="A1470" s="195" t="s">
        <v>1073</v>
      </c>
      <c r="B1470" s="127">
        <v>44178</v>
      </c>
      <c r="C1470" s="36">
        <v>89</v>
      </c>
      <c r="D1470" s="36">
        <v>988</v>
      </c>
      <c r="E1470" s="37">
        <v>0</v>
      </c>
      <c r="F1470" s="36">
        <v>66</v>
      </c>
      <c r="G1470" s="36">
        <v>176</v>
      </c>
      <c r="H1470" s="35">
        <v>0</v>
      </c>
    </row>
    <row r="1471" spans="1:8" s="185" customFormat="1" x14ac:dyDescent="0.35">
      <c r="A1471" s="195" t="s">
        <v>1074</v>
      </c>
      <c r="B1471" s="127">
        <v>44178</v>
      </c>
      <c r="C1471" s="36">
        <v>163</v>
      </c>
      <c r="D1471" s="36">
        <v>863</v>
      </c>
      <c r="E1471" s="37">
        <v>33</v>
      </c>
      <c r="F1471" s="36">
        <v>94</v>
      </c>
      <c r="G1471" s="36">
        <v>231</v>
      </c>
      <c r="H1471" s="35">
        <v>2</v>
      </c>
    </row>
    <row r="1472" spans="1:8" s="185" customFormat="1" x14ac:dyDescent="0.35">
      <c r="A1472" s="195" t="s">
        <v>1068</v>
      </c>
      <c r="B1472" s="127">
        <v>44179</v>
      </c>
      <c r="C1472" s="36">
        <v>381</v>
      </c>
      <c r="D1472" s="36">
        <v>2421</v>
      </c>
      <c r="E1472" s="37">
        <v>0</v>
      </c>
      <c r="F1472" s="36">
        <v>127</v>
      </c>
      <c r="G1472" s="36">
        <v>464</v>
      </c>
      <c r="H1472" s="35">
        <v>0</v>
      </c>
    </row>
    <row r="1473" spans="1:8" s="185" customFormat="1" x14ac:dyDescent="0.35">
      <c r="A1473" s="195" t="s">
        <v>1070</v>
      </c>
      <c r="B1473" s="127">
        <v>44179</v>
      </c>
      <c r="C1473" s="36">
        <v>160</v>
      </c>
      <c r="D1473" s="36">
        <v>1268</v>
      </c>
      <c r="E1473" s="37">
        <v>0</v>
      </c>
      <c r="F1473" s="36">
        <v>54</v>
      </c>
      <c r="G1473" s="36">
        <v>252</v>
      </c>
      <c r="H1473" s="35">
        <v>0</v>
      </c>
    </row>
    <row r="1474" spans="1:8" s="185" customFormat="1" x14ac:dyDescent="0.35">
      <c r="A1474" s="195" t="s">
        <v>1071</v>
      </c>
      <c r="B1474" s="127">
        <v>44179</v>
      </c>
      <c r="C1474" s="36">
        <v>119</v>
      </c>
      <c r="D1474" s="36">
        <v>1244</v>
      </c>
      <c r="E1474" s="37">
        <v>0</v>
      </c>
      <c r="F1474" s="36">
        <v>83</v>
      </c>
      <c r="G1474" s="36">
        <v>293</v>
      </c>
      <c r="H1474" s="35">
        <v>0</v>
      </c>
    </row>
    <row r="1475" spans="1:8" s="185" customFormat="1" x14ac:dyDescent="0.35">
      <c r="A1475" s="195" t="s">
        <v>1072</v>
      </c>
      <c r="B1475" s="127">
        <v>44179</v>
      </c>
      <c r="C1475" s="36">
        <v>98</v>
      </c>
      <c r="D1475" s="36">
        <v>891</v>
      </c>
      <c r="E1475" s="37">
        <v>0</v>
      </c>
      <c r="F1475" s="36">
        <v>14</v>
      </c>
      <c r="G1475" s="36">
        <v>154</v>
      </c>
      <c r="H1475" s="35">
        <v>0</v>
      </c>
    </row>
    <row r="1476" spans="1:8" s="185" customFormat="1" x14ac:dyDescent="0.35">
      <c r="A1476" s="195" t="s">
        <v>1073</v>
      </c>
      <c r="B1476" s="127">
        <v>44179</v>
      </c>
      <c r="C1476" s="36">
        <v>93</v>
      </c>
      <c r="D1476" s="36">
        <v>954</v>
      </c>
      <c r="E1476" s="37">
        <v>0</v>
      </c>
      <c r="F1476" s="36">
        <v>62</v>
      </c>
      <c r="G1476" s="36">
        <v>202</v>
      </c>
      <c r="H1476" s="35">
        <v>0</v>
      </c>
    </row>
    <row r="1477" spans="1:8" s="185" customFormat="1" x14ac:dyDescent="0.35">
      <c r="A1477" s="195" t="s">
        <v>1074</v>
      </c>
      <c r="B1477" s="127">
        <v>44179</v>
      </c>
      <c r="C1477" s="36">
        <v>160</v>
      </c>
      <c r="D1477" s="36">
        <v>857</v>
      </c>
      <c r="E1477" s="37">
        <v>33</v>
      </c>
      <c r="F1477" s="36">
        <v>97</v>
      </c>
      <c r="G1477" s="36">
        <v>237</v>
      </c>
      <c r="H1477" s="35">
        <v>2</v>
      </c>
    </row>
    <row r="1478" spans="1:8" s="185" customFormat="1" x14ac:dyDescent="0.35">
      <c r="A1478" s="195" t="s">
        <v>1068</v>
      </c>
      <c r="B1478" s="127">
        <v>44180</v>
      </c>
      <c r="C1478" s="36">
        <v>408</v>
      </c>
      <c r="D1478" s="36">
        <v>2558</v>
      </c>
      <c r="E1478" s="37">
        <v>0</v>
      </c>
      <c r="F1478" s="36">
        <v>103</v>
      </c>
      <c r="G1478" s="36">
        <v>371</v>
      </c>
      <c r="H1478" s="35">
        <v>0</v>
      </c>
    </row>
    <row r="1479" spans="1:8" s="185" customFormat="1" x14ac:dyDescent="0.35">
      <c r="A1479" s="195" t="s">
        <v>1070</v>
      </c>
      <c r="B1479" s="127">
        <v>44180</v>
      </c>
      <c r="C1479" s="36">
        <v>169</v>
      </c>
      <c r="D1479" s="36">
        <v>1350</v>
      </c>
      <c r="E1479" s="37">
        <v>0</v>
      </c>
      <c r="F1479" s="36">
        <v>56</v>
      </c>
      <c r="G1479" s="36">
        <v>208</v>
      </c>
      <c r="H1479" s="35">
        <v>0</v>
      </c>
    </row>
    <row r="1480" spans="1:8" s="185" customFormat="1" x14ac:dyDescent="0.35">
      <c r="A1480" s="195" t="s">
        <v>1071</v>
      </c>
      <c r="B1480" s="127">
        <v>44180</v>
      </c>
      <c r="C1480" s="36">
        <v>131</v>
      </c>
      <c r="D1480" s="36">
        <v>1283</v>
      </c>
      <c r="E1480" s="37">
        <v>0</v>
      </c>
      <c r="F1480" s="36">
        <v>72</v>
      </c>
      <c r="G1480" s="36">
        <v>270</v>
      </c>
      <c r="H1480" s="35">
        <v>0</v>
      </c>
    </row>
    <row r="1481" spans="1:8" s="185" customFormat="1" x14ac:dyDescent="0.35">
      <c r="A1481" s="195" t="s">
        <v>1072</v>
      </c>
      <c r="B1481" s="127">
        <v>44180</v>
      </c>
      <c r="C1481" s="36">
        <v>92</v>
      </c>
      <c r="D1481" s="36">
        <v>918</v>
      </c>
      <c r="E1481" s="37">
        <v>0</v>
      </c>
      <c r="F1481" s="36">
        <v>21</v>
      </c>
      <c r="G1481" s="36">
        <v>134</v>
      </c>
      <c r="H1481" s="35">
        <v>0</v>
      </c>
    </row>
    <row r="1482" spans="1:8" s="185" customFormat="1" x14ac:dyDescent="0.35">
      <c r="A1482" s="195" t="s">
        <v>1073</v>
      </c>
      <c r="B1482" s="127">
        <v>44180</v>
      </c>
      <c r="C1482" s="36">
        <v>95</v>
      </c>
      <c r="D1482" s="36">
        <v>950</v>
      </c>
      <c r="E1482" s="37">
        <v>0</v>
      </c>
      <c r="F1482" s="36">
        <v>60</v>
      </c>
      <c r="G1482" s="36">
        <v>211</v>
      </c>
      <c r="H1482" s="35">
        <v>0</v>
      </c>
    </row>
    <row r="1483" spans="1:8" s="185" customFormat="1" x14ac:dyDescent="0.35">
      <c r="A1483" s="195" t="s">
        <v>1074</v>
      </c>
      <c r="B1483" s="127">
        <v>44180</v>
      </c>
      <c r="C1483" s="36">
        <v>169</v>
      </c>
      <c r="D1483" s="36">
        <v>879</v>
      </c>
      <c r="E1483" s="37">
        <v>25</v>
      </c>
      <c r="F1483" s="36">
        <v>88</v>
      </c>
      <c r="G1483" s="36">
        <v>215</v>
      </c>
      <c r="H1483" s="35">
        <v>10</v>
      </c>
    </row>
    <row r="1484" spans="1:8" s="185" customFormat="1" x14ac:dyDescent="0.35">
      <c r="A1484" s="195" t="s">
        <v>1068</v>
      </c>
      <c r="B1484" s="127">
        <v>44181</v>
      </c>
      <c r="C1484" s="36">
        <v>412</v>
      </c>
      <c r="D1484" s="36">
        <v>2574</v>
      </c>
      <c r="E1484" s="37">
        <v>0</v>
      </c>
      <c r="F1484" s="36">
        <v>99</v>
      </c>
      <c r="G1484" s="36">
        <v>356</v>
      </c>
      <c r="H1484" s="35">
        <v>0</v>
      </c>
    </row>
    <row r="1485" spans="1:8" s="185" customFormat="1" x14ac:dyDescent="0.35">
      <c r="A1485" s="195" t="s">
        <v>1070</v>
      </c>
      <c r="B1485" s="127">
        <v>44181</v>
      </c>
      <c r="C1485" s="36">
        <v>171</v>
      </c>
      <c r="D1485" s="36">
        <v>1328</v>
      </c>
      <c r="E1485" s="37">
        <v>0</v>
      </c>
      <c r="F1485" s="36">
        <v>60</v>
      </c>
      <c r="G1485" s="36">
        <v>202</v>
      </c>
      <c r="H1485" s="35">
        <v>0</v>
      </c>
    </row>
    <row r="1486" spans="1:8" s="185" customFormat="1" x14ac:dyDescent="0.35">
      <c r="A1486" s="195" t="s">
        <v>1071</v>
      </c>
      <c r="B1486" s="127">
        <v>44181</v>
      </c>
      <c r="C1486" s="36">
        <v>139</v>
      </c>
      <c r="D1486" s="36">
        <v>1288</v>
      </c>
      <c r="E1486" s="37">
        <v>0</v>
      </c>
      <c r="F1486" s="36">
        <v>67</v>
      </c>
      <c r="G1486" s="36">
        <v>256</v>
      </c>
      <c r="H1486" s="35">
        <v>0</v>
      </c>
    </row>
    <row r="1487" spans="1:8" s="185" customFormat="1" x14ac:dyDescent="0.35">
      <c r="A1487" s="195" t="s">
        <v>1072</v>
      </c>
      <c r="B1487" s="127">
        <v>44181</v>
      </c>
      <c r="C1487" s="36">
        <v>93</v>
      </c>
      <c r="D1487" s="36">
        <v>902</v>
      </c>
      <c r="E1487" s="37">
        <v>0</v>
      </c>
      <c r="F1487" s="36">
        <v>19</v>
      </c>
      <c r="G1487" s="36">
        <v>150</v>
      </c>
      <c r="H1487" s="35">
        <v>0</v>
      </c>
    </row>
    <row r="1488" spans="1:8" s="185" customFormat="1" x14ac:dyDescent="0.35">
      <c r="A1488" s="195" t="s">
        <v>1073</v>
      </c>
      <c r="B1488" s="127">
        <v>44181</v>
      </c>
      <c r="C1488" s="36">
        <v>90</v>
      </c>
      <c r="D1488" s="36">
        <v>956</v>
      </c>
      <c r="E1488" s="37">
        <v>0</v>
      </c>
      <c r="F1488" s="36">
        <v>65</v>
      </c>
      <c r="G1488" s="36">
        <v>215</v>
      </c>
      <c r="H1488" s="35">
        <v>0</v>
      </c>
    </row>
    <row r="1489" spans="1:8" s="185" customFormat="1" x14ac:dyDescent="0.35">
      <c r="A1489" s="195" t="s">
        <v>1074</v>
      </c>
      <c r="B1489" s="127">
        <v>44181</v>
      </c>
      <c r="C1489" s="36">
        <v>160</v>
      </c>
      <c r="D1489" s="36">
        <v>868</v>
      </c>
      <c r="E1489" s="37">
        <v>26</v>
      </c>
      <c r="F1489" s="36">
        <v>97</v>
      </c>
      <c r="G1489" s="36">
        <v>226</v>
      </c>
      <c r="H1489" s="35">
        <v>9</v>
      </c>
    </row>
    <row r="1490" spans="1:8" s="185" customFormat="1" x14ac:dyDescent="0.35">
      <c r="A1490" s="195" t="s">
        <v>1068</v>
      </c>
      <c r="B1490" s="127">
        <v>44182</v>
      </c>
      <c r="C1490" s="36">
        <v>407</v>
      </c>
      <c r="D1490" s="36">
        <v>2532</v>
      </c>
      <c r="E1490" s="37">
        <v>0</v>
      </c>
      <c r="F1490" s="36">
        <v>104</v>
      </c>
      <c r="G1490" s="36">
        <v>408</v>
      </c>
      <c r="H1490" s="35">
        <v>0</v>
      </c>
    </row>
    <row r="1491" spans="1:8" s="185" customFormat="1" x14ac:dyDescent="0.35">
      <c r="A1491" s="195" t="s">
        <v>1070</v>
      </c>
      <c r="B1491" s="127">
        <v>44182</v>
      </c>
      <c r="C1491" s="36">
        <v>162</v>
      </c>
      <c r="D1491" s="36">
        <v>1241</v>
      </c>
      <c r="E1491" s="37">
        <v>0</v>
      </c>
      <c r="F1491" s="36">
        <v>58</v>
      </c>
      <c r="G1491" s="36">
        <v>261</v>
      </c>
      <c r="H1491" s="35">
        <v>0</v>
      </c>
    </row>
    <row r="1492" spans="1:8" s="185" customFormat="1" x14ac:dyDescent="0.35">
      <c r="A1492" s="195" t="s">
        <v>1071</v>
      </c>
      <c r="B1492" s="127">
        <v>44182</v>
      </c>
      <c r="C1492" s="36">
        <v>129</v>
      </c>
      <c r="D1492" s="36">
        <v>1259</v>
      </c>
      <c r="E1492" s="37">
        <v>0</v>
      </c>
      <c r="F1492" s="36">
        <v>72</v>
      </c>
      <c r="G1492" s="36">
        <v>286</v>
      </c>
      <c r="H1492" s="35">
        <v>0</v>
      </c>
    </row>
    <row r="1493" spans="1:8" s="185" customFormat="1" x14ac:dyDescent="0.35">
      <c r="A1493" s="195" t="s">
        <v>1072</v>
      </c>
      <c r="B1493" s="127">
        <v>44182</v>
      </c>
      <c r="C1493" s="36">
        <v>95</v>
      </c>
      <c r="D1493" s="36">
        <v>864</v>
      </c>
      <c r="E1493" s="37">
        <v>0</v>
      </c>
      <c r="F1493" s="36">
        <v>19</v>
      </c>
      <c r="G1493" s="36">
        <v>166</v>
      </c>
      <c r="H1493" s="35">
        <v>0</v>
      </c>
    </row>
    <row r="1494" spans="1:8" s="185" customFormat="1" x14ac:dyDescent="0.35">
      <c r="A1494" s="195" t="s">
        <v>1073</v>
      </c>
      <c r="B1494" s="127">
        <v>44182</v>
      </c>
      <c r="C1494" s="36">
        <v>83</v>
      </c>
      <c r="D1494" s="36">
        <v>945</v>
      </c>
      <c r="E1494" s="37">
        <v>0</v>
      </c>
      <c r="F1494" s="36">
        <v>72</v>
      </c>
      <c r="G1494" s="36">
        <v>203</v>
      </c>
      <c r="H1494" s="35">
        <v>0</v>
      </c>
    </row>
    <row r="1495" spans="1:8" s="185" customFormat="1" x14ac:dyDescent="0.35">
      <c r="A1495" s="195" t="s">
        <v>1074</v>
      </c>
      <c r="B1495" s="127">
        <v>44182</v>
      </c>
      <c r="C1495" s="36">
        <v>160</v>
      </c>
      <c r="D1495" s="36">
        <v>831</v>
      </c>
      <c r="E1495" s="37">
        <v>27</v>
      </c>
      <c r="F1495" s="36">
        <v>97</v>
      </c>
      <c r="G1495" s="36">
        <v>252</v>
      </c>
      <c r="H1495" s="35">
        <v>8</v>
      </c>
    </row>
    <row r="1496" spans="1:8" s="185" customFormat="1" x14ac:dyDescent="0.35">
      <c r="A1496" s="195" t="s">
        <v>1068</v>
      </c>
      <c r="B1496" s="127">
        <v>44183</v>
      </c>
      <c r="C1496" s="36">
        <v>420</v>
      </c>
      <c r="D1496" s="36">
        <v>2631</v>
      </c>
      <c r="E1496" s="37">
        <v>0</v>
      </c>
      <c r="F1496" s="36">
        <v>89</v>
      </c>
      <c r="G1496" s="36">
        <v>267</v>
      </c>
      <c r="H1496" s="35">
        <v>0</v>
      </c>
    </row>
    <row r="1497" spans="1:8" s="185" customFormat="1" x14ac:dyDescent="0.35">
      <c r="A1497" s="195" t="s">
        <v>1070</v>
      </c>
      <c r="B1497" s="127">
        <v>44183</v>
      </c>
      <c r="C1497" s="36">
        <v>171</v>
      </c>
      <c r="D1497" s="36">
        <v>1304</v>
      </c>
      <c r="E1497" s="37">
        <v>0</v>
      </c>
      <c r="F1497" s="36">
        <v>47</v>
      </c>
      <c r="G1497" s="36">
        <v>207</v>
      </c>
      <c r="H1497" s="35">
        <v>0</v>
      </c>
    </row>
    <row r="1498" spans="1:8" s="185" customFormat="1" x14ac:dyDescent="0.35">
      <c r="A1498" s="195" t="s">
        <v>1071</v>
      </c>
      <c r="B1498" s="127">
        <v>44183</v>
      </c>
      <c r="C1498" s="36">
        <v>124</v>
      </c>
      <c r="D1498" s="36">
        <v>1243</v>
      </c>
      <c r="E1498" s="37">
        <v>0</v>
      </c>
      <c r="F1498" s="36">
        <v>77</v>
      </c>
      <c r="G1498" s="36">
        <v>306</v>
      </c>
      <c r="H1498" s="35">
        <v>0</v>
      </c>
    </row>
    <row r="1499" spans="1:8" s="185" customFormat="1" x14ac:dyDescent="0.35">
      <c r="A1499" s="195" t="s">
        <v>1072</v>
      </c>
      <c r="B1499" s="127">
        <v>44183</v>
      </c>
      <c r="C1499" s="36">
        <v>92</v>
      </c>
      <c r="D1499" s="36">
        <v>885</v>
      </c>
      <c r="E1499" s="37">
        <v>0</v>
      </c>
      <c r="F1499" s="36">
        <v>17</v>
      </c>
      <c r="G1499" s="36">
        <v>145</v>
      </c>
      <c r="H1499" s="35">
        <v>0</v>
      </c>
    </row>
    <row r="1500" spans="1:8" s="185" customFormat="1" x14ac:dyDescent="0.35">
      <c r="A1500" s="195" t="s">
        <v>1073</v>
      </c>
      <c r="B1500" s="127">
        <v>44183</v>
      </c>
      <c r="C1500" s="36">
        <v>93</v>
      </c>
      <c r="D1500" s="36">
        <v>947</v>
      </c>
      <c r="E1500" s="37">
        <v>0</v>
      </c>
      <c r="F1500" s="36">
        <v>60</v>
      </c>
      <c r="G1500" s="36">
        <v>203</v>
      </c>
      <c r="H1500" s="35">
        <v>0</v>
      </c>
    </row>
    <row r="1501" spans="1:8" s="185" customFormat="1" x14ac:dyDescent="0.35">
      <c r="A1501" s="195" t="s">
        <v>1074</v>
      </c>
      <c r="B1501" s="127">
        <v>44183</v>
      </c>
      <c r="C1501" s="36">
        <v>157</v>
      </c>
      <c r="D1501" s="36">
        <v>876</v>
      </c>
      <c r="E1501" s="37">
        <v>31</v>
      </c>
      <c r="F1501" s="36">
        <v>100</v>
      </c>
      <c r="G1501" s="36">
        <v>210</v>
      </c>
      <c r="H1501" s="35">
        <v>4</v>
      </c>
    </row>
    <row r="1502" spans="1:8" s="185" customFormat="1" x14ac:dyDescent="0.35">
      <c r="A1502" s="195" t="s">
        <v>1068</v>
      </c>
      <c r="B1502" s="127">
        <v>44184</v>
      </c>
      <c r="C1502" s="36">
        <v>436</v>
      </c>
      <c r="D1502" s="36">
        <v>2470</v>
      </c>
      <c r="E1502" s="37">
        <v>0</v>
      </c>
      <c r="F1502" s="36">
        <v>73</v>
      </c>
      <c r="G1502" s="36">
        <v>396</v>
      </c>
      <c r="H1502" s="35">
        <v>0</v>
      </c>
    </row>
    <row r="1503" spans="1:8" s="185" customFormat="1" x14ac:dyDescent="0.35">
      <c r="A1503" s="195" t="s">
        <v>1070</v>
      </c>
      <c r="B1503" s="127">
        <v>44184</v>
      </c>
      <c r="C1503" s="36">
        <v>170</v>
      </c>
      <c r="D1503" s="36">
        <v>1316</v>
      </c>
      <c r="E1503" s="37">
        <v>0</v>
      </c>
      <c r="F1503" s="36">
        <v>53</v>
      </c>
      <c r="G1503" s="36">
        <v>216</v>
      </c>
      <c r="H1503" s="35">
        <v>0</v>
      </c>
    </row>
    <row r="1504" spans="1:8" s="185" customFormat="1" x14ac:dyDescent="0.35">
      <c r="A1504" s="195" t="s">
        <v>1071</v>
      </c>
      <c r="B1504" s="127">
        <v>44184</v>
      </c>
      <c r="C1504" s="36">
        <v>128</v>
      </c>
      <c r="D1504" s="36">
        <v>1216</v>
      </c>
      <c r="E1504" s="37">
        <v>0</v>
      </c>
      <c r="F1504" s="36">
        <v>76</v>
      </c>
      <c r="G1504" s="36">
        <v>320</v>
      </c>
      <c r="H1504" s="35">
        <v>0</v>
      </c>
    </row>
    <row r="1505" spans="1:8" s="185" customFormat="1" x14ac:dyDescent="0.35">
      <c r="A1505" s="195" t="s">
        <v>1072</v>
      </c>
      <c r="B1505" s="127">
        <v>44184</v>
      </c>
      <c r="C1505" s="36">
        <v>92</v>
      </c>
      <c r="D1505" s="36">
        <v>824</v>
      </c>
      <c r="E1505" s="37">
        <v>0</v>
      </c>
      <c r="F1505" s="36">
        <v>19</v>
      </c>
      <c r="G1505" s="36">
        <v>174</v>
      </c>
      <c r="H1505" s="35">
        <v>0</v>
      </c>
    </row>
    <row r="1506" spans="1:8" s="185" customFormat="1" x14ac:dyDescent="0.35">
      <c r="A1506" s="195" t="s">
        <v>1073</v>
      </c>
      <c r="B1506" s="127">
        <v>44184</v>
      </c>
      <c r="C1506" s="36">
        <v>93</v>
      </c>
      <c r="D1506" s="36">
        <v>905</v>
      </c>
      <c r="E1506" s="37">
        <v>0</v>
      </c>
      <c r="F1506" s="36">
        <v>60</v>
      </c>
      <c r="G1506" s="36">
        <v>237</v>
      </c>
      <c r="H1506" s="35">
        <v>0</v>
      </c>
    </row>
    <row r="1507" spans="1:8" s="185" customFormat="1" x14ac:dyDescent="0.35">
      <c r="A1507" s="195" t="s">
        <v>1074</v>
      </c>
      <c r="B1507" s="127">
        <v>44184</v>
      </c>
      <c r="C1507" s="36">
        <v>152</v>
      </c>
      <c r="D1507" s="36">
        <v>851</v>
      </c>
      <c r="E1507" s="37">
        <v>25</v>
      </c>
      <c r="F1507" s="36">
        <v>105</v>
      </c>
      <c r="G1507" s="36">
        <v>232</v>
      </c>
      <c r="H1507" s="35">
        <v>15</v>
      </c>
    </row>
    <row r="1508" spans="1:8" s="185" customFormat="1" x14ac:dyDescent="0.35">
      <c r="A1508" s="195" t="s">
        <v>1068</v>
      </c>
      <c r="B1508" s="127">
        <v>44185</v>
      </c>
      <c r="C1508" s="36">
        <v>430</v>
      </c>
      <c r="D1508" s="36">
        <v>2313</v>
      </c>
      <c r="E1508" s="37">
        <v>0</v>
      </c>
      <c r="F1508" s="36">
        <v>81</v>
      </c>
      <c r="G1508" s="36">
        <v>555</v>
      </c>
      <c r="H1508" s="35">
        <v>0</v>
      </c>
    </row>
    <row r="1509" spans="1:8" s="185" customFormat="1" x14ac:dyDescent="0.35">
      <c r="A1509" s="195" t="s">
        <v>1070</v>
      </c>
      <c r="B1509" s="127">
        <v>44185</v>
      </c>
      <c r="C1509" s="36">
        <v>171</v>
      </c>
      <c r="D1509" s="36">
        <v>1271</v>
      </c>
      <c r="E1509" s="37">
        <v>0</v>
      </c>
      <c r="F1509" s="36">
        <v>51</v>
      </c>
      <c r="G1509" s="36">
        <v>218</v>
      </c>
      <c r="H1509" s="35">
        <v>0</v>
      </c>
    </row>
    <row r="1510" spans="1:8" s="185" customFormat="1" x14ac:dyDescent="0.35">
      <c r="A1510" s="195" t="s">
        <v>1071</v>
      </c>
      <c r="B1510" s="127">
        <v>44185</v>
      </c>
      <c r="C1510" s="36">
        <v>129</v>
      </c>
      <c r="D1510" s="36">
        <v>1194</v>
      </c>
      <c r="E1510" s="37">
        <v>0</v>
      </c>
      <c r="F1510" s="36">
        <v>78</v>
      </c>
      <c r="G1510" s="36">
        <v>329</v>
      </c>
      <c r="H1510" s="35">
        <v>0</v>
      </c>
    </row>
    <row r="1511" spans="1:8" s="185" customFormat="1" x14ac:dyDescent="0.35">
      <c r="A1511" s="195" t="s">
        <v>1072</v>
      </c>
      <c r="B1511" s="127">
        <v>44185</v>
      </c>
      <c r="C1511" s="36">
        <v>92</v>
      </c>
      <c r="D1511" s="36">
        <v>844</v>
      </c>
      <c r="E1511" s="37">
        <v>0</v>
      </c>
      <c r="F1511" s="36">
        <v>16</v>
      </c>
      <c r="G1511" s="36">
        <v>147</v>
      </c>
      <c r="H1511" s="35">
        <v>0</v>
      </c>
    </row>
    <row r="1512" spans="1:8" s="185" customFormat="1" x14ac:dyDescent="0.35">
      <c r="A1512" s="195" t="s">
        <v>1073</v>
      </c>
      <c r="B1512" s="127">
        <v>44185</v>
      </c>
      <c r="C1512" s="36">
        <v>90</v>
      </c>
      <c r="D1512" s="36">
        <v>872</v>
      </c>
      <c r="E1512" s="37">
        <v>0</v>
      </c>
      <c r="F1512" s="36">
        <v>63</v>
      </c>
      <c r="G1512" s="36">
        <v>277</v>
      </c>
      <c r="H1512" s="35">
        <v>0</v>
      </c>
    </row>
    <row r="1513" spans="1:8" s="185" customFormat="1" x14ac:dyDescent="0.35">
      <c r="A1513" s="195" t="s">
        <v>1074</v>
      </c>
      <c r="B1513" s="127">
        <v>44185</v>
      </c>
      <c r="C1513" s="36">
        <v>158</v>
      </c>
      <c r="D1513" s="36">
        <v>840</v>
      </c>
      <c r="E1513" s="37">
        <v>23</v>
      </c>
      <c r="F1513" s="36">
        <v>96</v>
      </c>
      <c r="G1513" s="36">
        <v>230</v>
      </c>
      <c r="H1513" s="35">
        <v>27</v>
      </c>
    </row>
    <row r="1514" spans="1:8" s="185" customFormat="1" x14ac:dyDescent="0.35">
      <c r="A1514" s="195" t="s">
        <v>1068</v>
      </c>
      <c r="B1514" s="127">
        <v>44186</v>
      </c>
      <c r="C1514" s="36">
        <v>420</v>
      </c>
      <c r="D1514" s="36">
        <v>2328</v>
      </c>
      <c r="E1514" s="37">
        <v>0</v>
      </c>
      <c r="F1514" s="36">
        <v>85</v>
      </c>
      <c r="G1514" s="36">
        <v>535</v>
      </c>
      <c r="H1514" s="35">
        <v>0</v>
      </c>
    </row>
    <row r="1515" spans="1:8" s="185" customFormat="1" x14ac:dyDescent="0.35">
      <c r="A1515" s="195" t="s">
        <v>1070</v>
      </c>
      <c r="B1515" s="127">
        <v>44186</v>
      </c>
      <c r="C1515" s="36">
        <v>167</v>
      </c>
      <c r="D1515" s="36">
        <v>1297</v>
      </c>
      <c r="E1515" s="37">
        <v>0</v>
      </c>
      <c r="F1515" s="36">
        <v>56</v>
      </c>
      <c r="G1515" s="36">
        <v>217</v>
      </c>
      <c r="H1515" s="35">
        <v>0</v>
      </c>
    </row>
    <row r="1516" spans="1:8" s="185" customFormat="1" x14ac:dyDescent="0.35">
      <c r="A1516" s="195" t="s">
        <v>1071</v>
      </c>
      <c r="B1516" s="127">
        <v>44186</v>
      </c>
      <c r="C1516" s="36">
        <v>132</v>
      </c>
      <c r="D1516" s="36">
        <v>1270</v>
      </c>
      <c r="E1516" s="37">
        <v>0</v>
      </c>
      <c r="F1516" s="36">
        <v>73</v>
      </c>
      <c r="G1516" s="36">
        <v>273</v>
      </c>
      <c r="H1516" s="35">
        <v>0</v>
      </c>
    </row>
    <row r="1517" spans="1:8" s="185" customFormat="1" x14ac:dyDescent="0.35">
      <c r="A1517" s="195" t="s">
        <v>1072</v>
      </c>
      <c r="B1517" s="127">
        <v>44186</v>
      </c>
      <c r="C1517" s="36">
        <v>91</v>
      </c>
      <c r="D1517" s="36">
        <v>889</v>
      </c>
      <c r="E1517" s="37">
        <v>0</v>
      </c>
      <c r="F1517" s="36">
        <v>13</v>
      </c>
      <c r="G1517" s="36">
        <v>110</v>
      </c>
      <c r="H1517" s="35">
        <v>0</v>
      </c>
    </row>
    <row r="1518" spans="1:8" s="185" customFormat="1" x14ac:dyDescent="0.35">
      <c r="A1518" s="195" t="s">
        <v>1073</v>
      </c>
      <c r="B1518" s="127">
        <v>44186</v>
      </c>
      <c r="C1518" s="36">
        <v>91</v>
      </c>
      <c r="D1518" s="36">
        <v>926</v>
      </c>
      <c r="E1518" s="37">
        <v>0</v>
      </c>
      <c r="F1518" s="36">
        <v>64</v>
      </c>
      <c r="G1518" s="36">
        <v>214</v>
      </c>
      <c r="H1518" s="35">
        <v>0</v>
      </c>
    </row>
    <row r="1519" spans="1:8" s="185" customFormat="1" x14ac:dyDescent="0.35">
      <c r="A1519" s="195" t="s">
        <v>1074</v>
      </c>
      <c r="B1519" s="127">
        <v>44186</v>
      </c>
      <c r="C1519" s="36">
        <v>160</v>
      </c>
      <c r="D1519" s="36">
        <v>823</v>
      </c>
      <c r="E1519" s="37">
        <v>22</v>
      </c>
      <c r="F1519" s="36">
        <v>93</v>
      </c>
      <c r="G1519" s="36">
        <v>245</v>
      </c>
      <c r="H1519" s="35">
        <v>28</v>
      </c>
    </row>
    <row r="1520" spans="1:8" s="185" customFormat="1" x14ac:dyDescent="0.35">
      <c r="A1520" s="195" t="s">
        <v>1068</v>
      </c>
      <c r="B1520" s="127">
        <v>44187</v>
      </c>
      <c r="C1520" s="36">
        <v>423</v>
      </c>
      <c r="D1520" s="36">
        <v>2414</v>
      </c>
      <c r="E1520" s="37">
        <v>0</v>
      </c>
      <c r="F1520" s="36">
        <v>76</v>
      </c>
      <c r="G1520" s="36">
        <v>434</v>
      </c>
      <c r="H1520" s="35">
        <v>0</v>
      </c>
    </row>
    <row r="1521" spans="1:8" s="185" customFormat="1" x14ac:dyDescent="0.35">
      <c r="A1521" s="195" t="s">
        <v>1070</v>
      </c>
      <c r="B1521" s="127">
        <v>44187</v>
      </c>
      <c r="C1521" s="36">
        <v>176</v>
      </c>
      <c r="D1521" s="36">
        <v>1359</v>
      </c>
      <c r="E1521" s="37">
        <v>0</v>
      </c>
      <c r="F1521" s="36">
        <v>44</v>
      </c>
      <c r="G1521" s="36">
        <v>188</v>
      </c>
      <c r="H1521" s="35">
        <v>0</v>
      </c>
    </row>
    <row r="1522" spans="1:8" s="185" customFormat="1" x14ac:dyDescent="0.35">
      <c r="A1522" s="195" t="s">
        <v>1071</v>
      </c>
      <c r="B1522" s="127">
        <v>44187</v>
      </c>
      <c r="C1522" s="36">
        <v>140</v>
      </c>
      <c r="D1522" s="36">
        <v>1291</v>
      </c>
      <c r="E1522" s="37">
        <v>0</v>
      </c>
      <c r="F1522" s="36">
        <v>67</v>
      </c>
      <c r="G1522" s="36">
        <v>248</v>
      </c>
      <c r="H1522" s="35">
        <v>0</v>
      </c>
    </row>
    <row r="1523" spans="1:8" s="185" customFormat="1" x14ac:dyDescent="0.35">
      <c r="A1523" s="195" t="s">
        <v>1072</v>
      </c>
      <c r="B1523" s="127">
        <v>44187</v>
      </c>
      <c r="C1523" s="36">
        <v>95</v>
      </c>
      <c r="D1523" s="36">
        <v>937</v>
      </c>
      <c r="E1523" s="37">
        <v>0</v>
      </c>
      <c r="F1523" s="36">
        <v>14</v>
      </c>
      <c r="G1523" s="36">
        <v>84</v>
      </c>
      <c r="H1523" s="35">
        <v>0</v>
      </c>
    </row>
    <row r="1524" spans="1:8" s="185" customFormat="1" x14ac:dyDescent="0.35">
      <c r="A1524" s="195" t="s">
        <v>1073</v>
      </c>
      <c r="B1524" s="127">
        <v>44187</v>
      </c>
      <c r="C1524" s="36">
        <v>97</v>
      </c>
      <c r="D1524" s="36">
        <v>977</v>
      </c>
      <c r="E1524" s="37">
        <v>0</v>
      </c>
      <c r="F1524" s="36">
        <v>58</v>
      </c>
      <c r="G1524" s="36">
        <v>175</v>
      </c>
      <c r="H1524" s="35">
        <v>0</v>
      </c>
    </row>
    <row r="1525" spans="1:8" s="185" customFormat="1" x14ac:dyDescent="0.35">
      <c r="A1525" s="195" t="s">
        <v>1074</v>
      </c>
      <c r="B1525" s="127">
        <v>44187</v>
      </c>
      <c r="C1525" s="36">
        <v>163</v>
      </c>
      <c r="D1525" s="36">
        <v>860</v>
      </c>
      <c r="E1525" s="37">
        <v>23</v>
      </c>
      <c r="F1525" s="36">
        <v>90</v>
      </c>
      <c r="G1525" s="36">
        <v>212</v>
      </c>
      <c r="H1525" s="35">
        <v>27</v>
      </c>
    </row>
    <row r="1526" spans="1:8" s="185" customFormat="1" x14ac:dyDescent="0.35">
      <c r="A1526" s="195" t="s">
        <v>1068</v>
      </c>
      <c r="B1526" s="127">
        <v>44188</v>
      </c>
      <c r="C1526" s="36">
        <v>425</v>
      </c>
      <c r="D1526" s="36">
        <v>2395</v>
      </c>
      <c r="E1526" s="37">
        <v>0</v>
      </c>
      <c r="F1526" s="36">
        <v>74</v>
      </c>
      <c r="G1526" s="36">
        <v>440</v>
      </c>
      <c r="H1526" s="35">
        <v>0</v>
      </c>
    </row>
    <row r="1527" spans="1:8" s="185" customFormat="1" x14ac:dyDescent="0.35">
      <c r="A1527" s="195" t="s">
        <v>1070</v>
      </c>
      <c r="B1527" s="127">
        <v>44188</v>
      </c>
      <c r="C1527" s="36">
        <v>175</v>
      </c>
      <c r="D1527" s="36">
        <v>1341</v>
      </c>
      <c r="E1527" s="37">
        <v>0</v>
      </c>
      <c r="F1527" s="36">
        <v>39</v>
      </c>
      <c r="G1527" s="36">
        <v>191</v>
      </c>
      <c r="H1527" s="35">
        <v>0</v>
      </c>
    </row>
    <row r="1528" spans="1:8" s="185" customFormat="1" x14ac:dyDescent="0.35">
      <c r="A1528" s="195" t="s">
        <v>1071</v>
      </c>
      <c r="B1528" s="127">
        <v>44188</v>
      </c>
      <c r="C1528" s="36">
        <v>137</v>
      </c>
      <c r="D1528" s="36">
        <v>1268</v>
      </c>
      <c r="E1528" s="37">
        <v>0</v>
      </c>
      <c r="F1528" s="36">
        <v>68</v>
      </c>
      <c r="G1528" s="36">
        <v>264</v>
      </c>
      <c r="H1528" s="35">
        <v>0</v>
      </c>
    </row>
    <row r="1529" spans="1:8" s="185" customFormat="1" x14ac:dyDescent="0.35">
      <c r="A1529" s="195" t="s">
        <v>1072</v>
      </c>
      <c r="B1529" s="127">
        <v>44188</v>
      </c>
      <c r="C1529" s="36">
        <v>97</v>
      </c>
      <c r="D1529" s="36">
        <v>955</v>
      </c>
      <c r="E1529" s="37">
        <v>0</v>
      </c>
      <c r="F1529" s="36">
        <v>11</v>
      </c>
      <c r="G1529" s="36">
        <v>73</v>
      </c>
      <c r="H1529" s="35">
        <v>0</v>
      </c>
    </row>
    <row r="1530" spans="1:8" s="185" customFormat="1" x14ac:dyDescent="0.35">
      <c r="A1530" s="195" t="s">
        <v>1073</v>
      </c>
      <c r="B1530" s="127">
        <v>44188</v>
      </c>
      <c r="C1530" s="36">
        <v>91</v>
      </c>
      <c r="D1530" s="36">
        <v>972</v>
      </c>
      <c r="E1530" s="37">
        <v>0</v>
      </c>
      <c r="F1530" s="36">
        <v>62</v>
      </c>
      <c r="G1530" s="36">
        <v>178</v>
      </c>
      <c r="H1530" s="35">
        <v>0</v>
      </c>
    </row>
    <row r="1531" spans="1:8" s="185" customFormat="1" x14ac:dyDescent="0.35">
      <c r="A1531" s="195" t="s">
        <v>1074</v>
      </c>
      <c r="B1531" s="127">
        <v>44188</v>
      </c>
      <c r="C1531" s="36">
        <v>160</v>
      </c>
      <c r="D1531" s="36">
        <v>867</v>
      </c>
      <c r="E1531" s="37">
        <v>25</v>
      </c>
      <c r="F1531" s="36">
        <v>93</v>
      </c>
      <c r="G1531" s="36">
        <v>201</v>
      </c>
      <c r="H1531" s="35">
        <v>25</v>
      </c>
    </row>
    <row r="1532" spans="1:8" s="185" customFormat="1" x14ac:dyDescent="0.35">
      <c r="A1532" s="195" t="s">
        <v>1068</v>
      </c>
      <c r="B1532" s="127">
        <v>44189</v>
      </c>
      <c r="C1532" s="36">
        <v>425</v>
      </c>
      <c r="D1532" s="36">
        <v>2345</v>
      </c>
      <c r="E1532" s="37">
        <v>0</v>
      </c>
      <c r="F1532" s="36">
        <v>77</v>
      </c>
      <c r="G1532" s="36">
        <v>494</v>
      </c>
      <c r="H1532" s="35">
        <v>0</v>
      </c>
    </row>
    <row r="1533" spans="1:8" s="185" customFormat="1" x14ac:dyDescent="0.35">
      <c r="A1533" s="195" t="s">
        <v>1070</v>
      </c>
      <c r="B1533" s="127">
        <v>44189</v>
      </c>
      <c r="C1533" s="36">
        <v>162</v>
      </c>
      <c r="D1533" s="36">
        <v>1298</v>
      </c>
      <c r="E1533" s="37">
        <v>0</v>
      </c>
      <c r="F1533" s="36">
        <v>54</v>
      </c>
      <c r="G1533" s="36">
        <v>203</v>
      </c>
      <c r="H1533" s="35">
        <v>0</v>
      </c>
    </row>
    <row r="1534" spans="1:8" s="185" customFormat="1" x14ac:dyDescent="0.35">
      <c r="A1534" s="195" t="s">
        <v>1071</v>
      </c>
      <c r="B1534" s="127">
        <v>44189</v>
      </c>
      <c r="C1534" s="36">
        <v>140</v>
      </c>
      <c r="D1534" s="36">
        <v>1232</v>
      </c>
      <c r="E1534" s="37">
        <v>0</v>
      </c>
      <c r="F1534" s="36">
        <v>64</v>
      </c>
      <c r="G1534" s="36">
        <v>282</v>
      </c>
      <c r="H1534" s="35">
        <v>0</v>
      </c>
    </row>
    <row r="1535" spans="1:8" s="185" customFormat="1" x14ac:dyDescent="0.35">
      <c r="A1535" s="195" t="s">
        <v>1072</v>
      </c>
      <c r="B1535" s="127">
        <v>44189</v>
      </c>
      <c r="C1535" s="36">
        <v>91</v>
      </c>
      <c r="D1535" s="36">
        <v>863</v>
      </c>
      <c r="E1535" s="37">
        <v>0</v>
      </c>
      <c r="F1535" s="36">
        <v>20</v>
      </c>
      <c r="G1535" s="36">
        <v>134</v>
      </c>
      <c r="H1535" s="35">
        <v>0</v>
      </c>
    </row>
    <row r="1536" spans="1:8" s="185" customFormat="1" x14ac:dyDescent="0.35">
      <c r="A1536" s="195" t="s">
        <v>1073</v>
      </c>
      <c r="B1536" s="127">
        <v>44189</v>
      </c>
      <c r="C1536" s="36">
        <v>96</v>
      </c>
      <c r="D1536" s="36">
        <v>923</v>
      </c>
      <c r="E1536" s="37">
        <v>0</v>
      </c>
      <c r="F1536" s="36">
        <v>57</v>
      </c>
      <c r="G1536" s="36">
        <v>212</v>
      </c>
      <c r="H1536" s="35">
        <v>0</v>
      </c>
    </row>
    <row r="1537" spans="1:8" s="185" customFormat="1" x14ac:dyDescent="0.35">
      <c r="A1537" s="195" t="s">
        <v>1074</v>
      </c>
      <c r="B1537" s="127">
        <v>44189</v>
      </c>
      <c r="C1537" s="36">
        <v>159</v>
      </c>
      <c r="D1537" s="36">
        <v>843</v>
      </c>
      <c r="E1537" s="37">
        <v>30</v>
      </c>
      <c r="F1537" s="36">
        <v>94</v>
      </c>
      <c r="G1537" s="36">
        <v>206</v>
      </c>
      <c r="H1537" s="35">
        <v>20</v>
      </c>
    </row>
    <row r="1538" spans="1:8" s="185" customFormat="1" x14ac:dyDescent="0.35">
      <c r="A1538" s="195" t="s">
        <v>1068</v>
      </c>
      <c r="B1538" s="127">
        <v>44190</v>
      </c>
      <c r="C1538" s="36">
        <v>418</v>
      </c>
      <c r="D1538" s="36">
        <v>2181</v>
      </c>
      <c r="E1538" s="37">
        <v>0</v>
      </c>
      <c r="F1538" s="36">
        <v>85</v>
      </c>
      <c r="G1538" s="36">
        <v>658</v>
      </c>
      <c r="H1538" s="35">
        <v>0</v>
      </c>
    </row>
    <row r="1539" spans="1:8" s="185" customFormat="1" x14ac:dyDescent="0.35">
      <c r="A1539" s="195" t="s">
        <v>1070</v>
      </c>
      <c r="B1539" s="127">
        <v>44190</v>
      </c>
      <c r="C1539" s="36">
        <v>165</v>
      </c>
      <c r="D1539" s="36">
        <v>1121</v>
      </c>
      <c r="E1539" s="37">
        <v>0</v>
      </c>
      <c r="F1539" s="36">
        <v>55</v>
      </c>
      <c r="G1539" s="36">
        <v>267</v>
      </c>
      <c r="H1539" s="35">
        <v>0</v>
      </c>
    </row>
    <row r="1540" spans="1:8" s="185" customFormat="1" x14ac:dyDescent="0.35">
      <c r="A1540" s="195" t="s">
        <v>1071</v>
      </c>
      <c r="B1540" s="127">
        <v>44190</v>
      </c>
      <c r="C1540" s="36">
        <v>136</v>
      </c>
      <c r="D1540" s="36">
        <v>1127</v>
      </c>
      <c r="E1540" s="37">
        <v>0</v>
      </c>
      <c r="F1540" s="36">
        <v>70</v>
      </c>
      <c r="G1540" s="36">
        <v>375</v>
      </c>
      <c r="H1540" s="35">
        <v>0</v>
      </c>
    </row>
    <row r="1541" spans="1:8" s="185" customFormat="1" x14ac:dyDescent="0.35">
      <c r="A1541" s="195" t="s">
        <v>1072</v>
      </c>
      <c r="B1541" s="127">
        <v>44190</v>
      </c>
      <c r="C1541" s="36">
        <v>95</v>
      </c>
      <c r="D1541" s="36">
        <v>788</v>
      </c>
      <c r="E1541" s="37">
        <v>0</v>
      </c>
      <c r="F1541" s="36">
        <v>15</v>
      </c>
      <c r="G1541" s="36">
        <v>200</v>
      </c>
      <c r="H1541" s="35">
        <v>0</v>
      </c>
    </row>
    <row r="1542" spans="1:8" s="185" customFormat="1" x14ac:dyDescent="0.35">
      <c r="A1542" s="195" t="s">
        <v>1073</v>
      </c>
      <c r="B1542" s="127">
        <v>44190</v>
      </c>
      <c r="C1542" s="36">
        <v>92</v>
      </c>
      <c r="D1542" s="36">
        <v>825</v>
      </c>
      <c r="E1542" s="37">
        <v>0</v>
      </c>
      <c r="F1542" s="36">
        <v>63</v>
      </c>
      <c r="G1542" s="36">
        <v>302</v>
      </c>
      <c r="H1542" s="35">
        <v>0</v>
      </c>
    </row>
    <row r="1543" spans="1:8" s="185" customFormat="1" x14ac:dyDescent="0.35">
      <c r="A1543" s="195" t="s">
        <v>1074</v>
      </c>
      <c r="B1543" s="127">
        <v>44190</v>
      </c>
      <c r="C1543" s="36">
        <v>159</v>
      </c>
      <c r="D1543" s="36">
        <v>803</v>
      </c>
      <c r="E1543" s="37">
        <v>31</v>
      </c>
      <c r="F1543" s="36">
        <v>92</v>
      </c>
      <c r="G1543" s="36">
        <v>261</v>
      </c>
      <c r="H1543" s="35">
        <v>19</v>
      </c>
    </row>
    <row r="1544" spans="1:8" s="185" customFormat="1" x14ac:dyDescent="0.35">
      <c r="A1544" s="195" t="s">
        <v>1068</v>
      </c>
      <c r="B1544" s="127">
        <v>44191</v>
      </c>
      <c r="C1544" s="36">
        <v>408</v>
      </c>
      <c r="D1544" s="36">
        <v>2110</v>
      </c>
      <c r="E1544" s="37">
        <v>0</v>
      </c>
      <c r="F1544" s="36">
        <v>99</v>
      </c>
      <c r="G1544" s="36">
        <v>696</v>
      </c>
      <c r="H1544" s="35">
        <v>0</v>
      </c>
    </row>
    <row r="1545" spans="1:8" s="185" customFormat="1" x14ac:dyDescent="0.35">
      <c r="A1545" s="195" t="s">
        <v>1070</v>
      </c>
      <c r="B1545" s="127">
        <v>44191</v>
      </c>
      <c r="C1545" s="36">
        <v>170</v>
      </c>
      <c r="D1545" s="36">
        <v>1154</v>
      </c>
      <c r="E1545" s="37">
        <v>0</v>
      </c>
      <c r="F1545" s="36">
        <v>51</v>
      </c>
      <c r="G1545" s="36">
        <v>307</v>
      </c>
      <c r="H1545" s="35">
        <v>0</v>
      </c>
    </row>
    <row r="1546" spans="1:8" s="185" customFormat="1" x14ac:dyDescent="0.35">
      <c r="A1546" s="195" t="s">
        <v>1071</v>
      </c>
      <c r="B1546" s="127">
        <v>44191</v>
      </c>
      <c r="C1546" s="36">
        <v>133</v>
      </c>
      <c r="D1546" s="36">
        <v>1203</v>
      </c>
      <c r="E1546" s="37">
        <v>0</v>
      </c>
      <c r="F1546" s="36">
        <v>69</v>
      </c>
      <c r="G1546" s="36">
        <v>313</v>
      </c>
      <c r="H1546" s="35">
        <v>0</v>
      </c>
    </row>
    <row r="1547" spans="1:8" s="185" customFormat="1" x14ac:dyDescent="0.35">
      <c r="A1547" s="195" t="s">
        <v>1072</v>
      </c>
      <c r="B1547" s="127">
        <v>44191</v>
      </c>
      <c r="C1547" s="36">
        <v>93</v>
      </c>
      <c r="D1547" s="36">
        <v>805</v>
      </c>
      <c r="E1547" s="37">
        <v>0</v>
      </c>
      <c r="F1547" s="36">
        <v>18</v>
      </c>
      <c r="G1547" s="36">
        <v>188</v>
      </c>
      <c r="H1547" s="35">
        <v>0</v>
      </c>
    </row>
    <row r="1548" spans="1:8" s="185" customFormat="1" x14ac:dyDescent="0.35">
      <c r="A1548" s="195" t="s">
        <v>1073</v>
      </c>
      <c r="B1548" s="127">
        <v>44191</v>
      </c>
      <c r="C1548" s="36">
        <v>93</v>
      </c>
      <c r="D1548" s="36">
        <v>901</v>
      </c>
      <c r="E1548" s="37">
        <v>0</v>
      </c>
      <c r="F1548" s="36">
        <v>60</v>
      </c>
      <c r="G1548" s="36">
        <v>236</v>
      </c>
      <c r="H1548" s="35">
        <v>0</v>
      </c>
    </row>
    <row r="1549" spans="1:8" s="185" customFormat="1" x14ac:dyDescent="0.35">
      <c r="A1549" s="195" t="s">
        <v>1074</v>
      </c>
      <c r="B1549" s="127">
        <v>44191</v>
      </c>
      <c r="C1549" s="36">
        <v>157</v>
      </c>
      <c r="D1549" s="36">
        <v>810</v>
      </c>
      <c r="E1549" s="37">
        <v>32</v>
      </c>
      <c r="F1549" s="36">
        <v>96</v>
      </c>
      <c r="G1549" s="36">
        <v>244</v>
      </c>
      <c r="H1549" s="35">
        <v>18</v>
      </c>
    </row>
    <row r="1550" spans="1:8" s="185" customFormat="1" x14ac:dyDescent="0.35">
      <c r="A1550" s="195" t="s">
        <v>1068</v>
      </c>
      <c r="B1550" s="127">
        <v>44192</v>
      </c>
      <c r="C1550" s="36">
        <v>412</v>
      </c>
      <c r="D1550" s="36">
        <v>2180</v>
      </c>
      <c r="E1550" s="37">
        <v>0</v>
      </c>
      <c r="F1550" s="36">
        <v>95</v>
      </c>
      <c r="G1550" s="36">
        <v>612</v>
      </c>
      <c r="H1550" s="35">
        <v>0</v>
      </c>
    </row>
    <row r="1551" spans="1:8" s="185" customFormat="1" x14ac:dyDescent="0.35">
      <c r="A1551" s="195" t="s">
        <v>1070</v>
      </c>
      <c r="B1551" s="127">
        <v>44192</v>
      </c>
      <c r="C1551" s="36">
        <v>174</v>
      </c>
      <c r="D1551" s="36">
        <v>1202</v>
      </c>
      <c r="E1551" s="37">
        <v>0</v>
      </c>
      <c r="F1551" s="36">
        <v>47</v>
      </c>
      <c r="G1551" s="36">
        <v>258</v>
      </c>
      <c r="H1551" s="35">
        <v>0</v>
      </c>
    </row>
    <row r="1552" spans="1:8" s="185" customFormat="1" x14ac:dyDescent="0.35">
      <c r="A1552" s="195" t="s">
        <v>1071</v>
      </c>
      <c r="B1552" s="127">
        <v>44192</v>
      </c>
      <c r="C1552" s="36">
        <v>137</v>
      </c>
      <c r="D1552" s="36">
        <v>1247</v>
      </c>
      <c r="E1552" s="37">
        <v>0</v>
      </c>
      <c r="F1552" s="36">
        <v>68</v>
      </c>
      <c r="G1552" s="36">
        <v>272</v>
      </c>
      <c r="H1552" s="35">
        <v>0</v>
      </c>
    </row>
    <row r="1553" spans="1:8" s="185" customFormat="1" x14ac:dyDescent="0.35">
      <c r="A1553" s="195" t="s">
        <v>1072</v>
      </c>
      <c r="B1553" s="127">
        <v>44192</v>
      </c>
      <c r="C1553" s="36">
        <v>95</v>
      </c>
      <c r="D1553" s="36">
        <v>831</v>
      </c>
      <c r="E1553" s="37">
        <v>0</v>
      </c>
      <c r="F1553" s="36">
        <v>16</v>
      </c>
      <c r="G1553" s="36">
        <v>155</v>
      </c>
      <c r="H1553" s="35">
        <v>0</v>
      </c>
    </row>
    <row r="1554" spans="1:8" s="185" customFormat="1" x14ac:dyDescent="0.35">
      <c r="A1554" s="195" t="s">
        <v>1073</v>
      </c>
      <c r="B1554" s="127">
        <v>44192</v>
      </c>
      <c r="C1554" s="36">
        <v>98</v>
      </c>
      <c r="D1554" s="36">
        <v>947</v>
      </c>
      <c r="E1554" s="37">
        <v>0</v>
      </c>
      <c r="F1554" s="36">
        <v>55</v>
      </c>
      <c r="G1554" s="36">
        <v>194</v>
      </c>
      <c r="H1554" s="35">
        <v>0</v>
      </c>
    </row>
    <row r="1555" spans="1:8" s="185" customFormat="1" x14ac:dyDescent="0.35">
      <c r="A1555" s="195" t="s">
        <v>1074</v>
      </c>
      <c r="B1555" s="127">
        <v>44192</v>
      </c>
      <c r="C1555" s="36">
        <v>158</v>
      </c>
      <c r="D1555" s="36">
        <v>843</v>
      </c>
      <c r="E1555" s="37">
        <v>34</v>
      </c>
      <c r="F1555" s="36">
        <v>94</v>
      </c>
      <c r="G1555" s="36">
        <v>217</v>
      </c>
      <c r="H1555" s="35">
        <v>16</v>
      </c>
    </row>
    <row r="1556" spans="1:8" s="185" customFormat="1" x14ac:dyDescent="0.35">
      <c r="A1556" s="195" t="s">
        <v>1068</v>
      </c>
      <c r="B1556" s="127">
        <v>44193</v>
      </c>
      <c r="C1556" s="36">
        <v>418</v>
      </c>
      <c r="D1556" s="36">
        <v>2287</v>
      </c>
      <c r="E1556" s="37">
        <v>0</v>
      </c>
      <c r="F1556" s="36">
        <v>92</v>
      </c>
      <c r="G1556" s="36">
        <v>542</v>
      </c>
      <c r="H1556" s="35">
        <v>0</v>
      </c>
    </row>
    <row r="1557" spans="1:8" s="185" customFormat="1" x14ac:dyDescent="0.35">
      <c r="A1557" s="195" t="s">
        <v>1070</v>
      </c>
      <c r="B1557" s="127">
        <v>44193</v>
      </c>
      <c r="C1557" s="36">
        <v>176</v>
      </c>
      <c r="D1557" s="36">
        <v>1282</v>
      </c>
      <c r="E1557" s="37">
        <v>0</v>
      </c>
      <c r="F1557" s="36">
        <v>51</v>
      </c>
      <c r="G1557" s="36">
        <v>230</v>
      </c>
      <c r="H1557" s="35">
        <v>0</v>
      </c>
    </row>
    <row r="1558" spans="1:8" s="185" customFormat="1" x14ac:dyDescent="0.35">
      <c r="A1558" s="195" t="s">
        <v>1071</v>
      </c>
      <c r="B1558" s="127">
        <v>44193</v>
      </c>
      <c r="C1558" s="36">
        <v>135</v>
      </c>
      <c r="D1558" s="36">
        <v>1307</v>
      </c>
      <c r="E1558" s="37">
        <v>0</v>
      </c>
      <c r="F1558" s="36">
        <v>72</v>
      </c>
      <c r="G1558" s="36">
        <v>208</v>
      </c>
      <c r="H1558" s="35">
        <v>0</v>
      </c>
    </row>
    <row r="1559" spans="1:8" s="185" customFormat="1" x14ac:dyDescent="0.35">
      <c r="A1559" s="195" t="s">
        <v>1072</v>
      </c>
      <c r="B1559" s="127">
        <v>44193</v>
      </c>
      <c r="C1559" s="36">
        <v>99</v>
      </c>
      <c r="D1559" s="36">
        <v>888</v>
      </c>
      <c r="E1559" s="37">
        <v>0</v>
      </c>
      <c r="F1559" s="36">
        <v>10</v>
      </c>
      <c r="G1559" s="36">
        <v>107</v>
      </c>
      <c r="H1559" s="35">
        <v>0</v>
      </c>
    </row>
    <row r="1560" spans="1:8" s="185" customFormat="1" x14ac:dyDescent="0.35">
      <c r="A1560" s="195" t="s">
        <v>1073</v>
      </c>
      <c r="B1560" s="127">
        <v>44193</v>
      </c>
      <c r="C1560" s="36">
        <v>91</v>
      </c>
      <c r="D1560" s="36">
        <v>971</v>
      </c>
      <c r="E1560" s="37">
        <v>0</v>
      </c>
      <c r="F1560" s="36">
        <v>62</v>
      </c>
      <c r="G1560" s="36">
        <v>186</v>
      </c>
      <c r="H1560" s="35">
        <v>0</v>
      </c>
    </row>
    <row r="1561" spans="1:8" s="185" customFormat="1" x14ac:dyDescent="0.35">
      <c r="A1561" s="195" t="s">
        <v>1074</v>
      </c>
      <c r="B1561" s="127">
        <v>44193</v>
      </c>
      <c r="C1561" s="36">
        <v>162</v>
      </c>
      <c r="D1561" s="36">
        <v>860</v>
      </c>
      <c r="E1561" s="37">
        <v>37</v>
      </c>
      <c r="F1561" s="36">
        <v>90</v>
      </c>
      <c r="G1561" s="36">
        <v>198</v>
      </c>
      <c r="H1561" s="35">
        <v>13</v>
      </c>
    </row>
    <row r="1562" spans="1:8" s="185" customFormat="1" x14ac:dyDescent="0.35">
      <c r="A1562" s="195" t="s">
        <v>1068</v>
      </c>
      <c r="B1562" s="127">
        <v>44194</v>
      </c>
      <c r="C1562" s="36">
        <v>436</v>
      </c>
      <c r="D1562" s="36">
        <v>2490</v>
      </c>
      <c r="E1562" s="37">
        <v>0</v>
      </c>
      <c r="F1562" s="36">
        <v>78</v>
      </c>
      <c r="G1562" s="36">
        <v>365</v>
      </c>
      <c r="H1562" s="35">
        <v>0</v>
      </c>
    </row>
    <row r="1563" spans="1:8" s="185" customFormat="1" x14ac:dyDescent="0.35">
      <c r="A1563" s="195" t="s">
        <v>1070</v>
      </c>
      <c r="B1563" s="127">
        <v>44194</v>
      </c>
      <c r="C1563" s="36">
        <v>184</v>
      </c>
      <c r="D1563" s="36">
        <v>1367</v>
      </c>
      <c r="E1563" s="37">
        <v>0</v>
      </c>
      <c r="F1563" s="36">
        <v>48</v>
      </c>
      <c r="G1563" s="36">
        <v>192</v>
      </c>
      <c r="H1563" s="35">
        <v>0</v>
      </c>
    </row>
    <row r="1564" spans="1:8" s="185" customFormat="1" x14ac:dyDescent="0.35">
      <c r="A1564" s="195" t="s">
        <v>1071</v>
      </c>
      <c r="B1564" s="127">
        <v>44194</v>
      </c>
      <c r="C1564" s="36">
        <v>146</v>
      </c>
      <c r="D1564" s="36">
        <v>1368</v>
      </c>
      <c r="E1564" s="37">
        <v>0</v>
      </c>
      <c r="F1564" s="36">
        <v>62</v>
      </c>
      <c r="G1564" s="36">
        <v>185</v>
      </c>
      <c r="H1564" s="35">
        <v>0</v>
      </c>
    </row>
    <row r="1565" spans="1:8" s="185" customFormat="1" x14ac:dyDescent="0.35">
      <c r="A1565" s="195" t="s">
        <v>1072</v>
      </c>
      <c r="B1565" s="127">
        <v>44194</v>
      </c>
      <c r="C1565" s="36">
        <v>98</v>
      </c>
      <c r="D1565" s="36">
        <v>936</v>
      </c>
      <c r="E1565" s="37">
        <v>0</v>
      </c>
      <c r="F1565" s="36">
        <v>13</v>
      </c>
      <c r="G1565" s="36">
        <v>84</v>
      </c>
      <c r="H1565" s="35">
        <v>0</v>
      </c>
    </row>
    <row r="1566" spans="1:8" s="185" customFormat="1" x14ac:dyDescent="0.35">
      <c r="A1566" s="195" t="s">
        <v>1073</v>
      </c>
      <c r="B1566" s="127">
        <v>44194</v>
      </c>
      <c r="C1566" s="36">
        <v>92</v>
      </c>
      <c r="D1566" s="36">
        <v>975</v>
      </c>
      <c r="E1566" s="37">
        <v>0</v>
      </c>
      <c r="F1566" s="36">
        <v>62</v>
      </c>
      <c r="G1566" s="36">
        <v>184</v>
      </c>
      <c r="H1566" s="35">
        <v>0</v>
      </c>
    </row>
    <row r="1567" spans="1:8" s="185" customFormat="1" x14ac:dyDescent="0.35">
      <c r="A1567" s="195" t="s">
        <v>1074</v>
      </c>
      <c r="B1567" s="127">
        <v>44194</v>
      </c>
      <c r="C1567" s="36">
        <v>165</v>
      </c>
      <c r="D1567" s="36">
        <v>873</v>
      </c>
      <c r="E1567" s="37">
        <v>40</v>
      </c>
      <c r="F1567" s="36">
        <v>88</v>
      </c>
      <c r="G1567" s="36">
        <v>209</v>
      </c>
      <c r="H1567" s="35">
        <v>10</v>
      </c>
    </row>
    <row r="1568" spans="1:8" s="185" customFormat="1" x14ac:dyDescent="0.35">
      <c r="A1568" s="195" t="s">
        <v>1068</v>
      </c>
      <c r="B1568" s="127">
        <v>44195</v>
      </c>
      <c r="C1568" s="36">
        <v>437</v>
      </c>
      <c r="D1568" s="36">
        <v>2525</v>
      </c>
      <c r="E1568" s="37">
        <v>0</v>
      </c>
      <c r="F1568" s="36">
        <v>95</v>
      </c>
      <c r="G1568" s="36">
        <v>362</v>
      </c>
      <c r="H1568" s="35">
        <v>0</v>
      </c>
    </row>
    <row r="1569" spans="1:8" s="185" customFormat="1" x14ac:dyDescent="0.35">
      <c r="A1569" s="195" t="s">
        <v>1070</v>
      </c>
      <c r="B1569" s="127">
        <v>44195</v>
      </c>
      <c r="C1569" s="36">
        <v>176</v>
      </c>
      <c r="D1569" s="36">
        <v>1386</v>
      </c>
      <c r="E1569" s="37">
        <v>0</v>
      </c>
      <c r="F1569" s="36">
        <v>57</v>
      </c>
      <c r="G1569" s="36">
        <v>174</v>
      </c>
      <c r="H1569" s="35">
        <v>0</v>
      </c>
    </row>
    <row r="1570" spans="1:8" s="185" customFormat="1" x14ac:dyDescent="0.35">
      <c r="A1570" s="195" t="s">
        <v>1071</v>
      </c>
      <c r="B1570" s="127">
        <v>44195</v>
      </c>
      <c r="C1570" s="36">
        <v>141</v>
      </c>
      <c r="D1570" s="36">
        <v>1370</v>
      </c>
      <c r="E1570" s="37">
        <v>0</v>
      </c>
      <c r="F1570" s="36">
        <v>66</v>
      </c>
      <c r="G1570" s="36">
        <v>183</v>
      </c>
      <c r="H1570" s="35">
        <v>0</v>
      </c>
    </row>
    <row r="1571" spans="1:8" s="185" customFormat="1" x14ac:dyDescent="0.35">
      <c r="A1571" s="195" t="s">
        <v>1072</v>
      </c>
      <c r="B1571" s="127">
        <v>44195</v>
      </c>
      <c r="C1571" s="36">
        <v>101</v>
      </c>
      <c r="D1571" s="36">
        <v>939</v>
      </c>
      <c r="E1571" s="37">
        <v>0</v>
      </c>
      <c r="F1571" s="36">
        <v>10</v>
      </c>
      <c r="G1571" s="36">
        <v>84</v>
      </c>
      <c r="H1571" s="35">
        <v>0</v>
      </c>
    </row>
    <row r="1572" spans="1:8" s="185" customFormat="1" x14ac:dyDescent="0.35">
      <c r="A1572" s="195" t="s">
        <v>1073</v>
      </c>
      <c r="B1572" s="127">
        <v>44195</v>
      </c>
      <c r="C1572" s="36">
        <v>92</v>
      </c>
      <c r="D1572" s="36">
        <v>1002</v>
      </c>
      <c r="E1572" s="37">
        <v>0</v>
      </c>
      <c r="F1572" s="36">
        <v>63</v>
      </c>
      <c r="G1572" s="36">
        <v>180</v>
      </c>
      <c r="H1572" s="35">
        <v>0</v>
      </c>
    </row>
    <row r="1573" spans="1:8" s="185" customFormat="1" x14ac:dyDescent="0.35">
      <c r="A1573" s="195" t="s">
        <v>1074</v>
      </c>
      <c r="B1573" s="127">
        <v>44195</v>
      </c>
      <c r="C1573" s="36">
        <v>173</v>
      </c>
      <c r="D1573" s="36">
        <v>907</v>
      </c>
      <c r="E1573" s="37">
        <v>43</v>
      </c>
      <c r="F1573" s="36">
        <v>80</v>
      </c>
      <c r="G1573" s="36">
        <v>178</v>
      </c>
      <c r="H1573" s="35">
        <v>17</v>
      </c>
    </row>
    <row r="1574" spans="1:8" s="185" customFormat="1" x14ac:dyDescent="0.35">
      <c r="A1574" s="195" t="s">
        <v>1068</v>
      </c>
      <c r="B1574" s="127">
        <v>44196</v>
      </c>
      <c r="C1574" s="36">
        <v>439</v>
      </c>
      <c r="D1574" s="36">
        <v>2509</v>
      </c>
      <c r="E1574" s="37">
        <v>0</v>
      </c>
      <c r="F1574" s="36">
        <v>91</v>
      </c>
      <c r="G1574" s="36">
        <v>371</v>
      </c>
      <c r="H1574" s="35">
        <v>0</v>
      </c>
    </row>
    <row r="1575" spans="1:8" s="185" customFormat="1" x14ac:dyDescent="0.35">
      <c r="A1575" s="195" t="s">
        <v>1070</v>
      </c>
      <c r="B1575" s="127">
        <v>44196</v>
      </c>
      <c r="C1575" s="36">
        <v>170</v>
      </c>
      <c r="D1575" s="36">
        <v>1331</v>
      </c>
      <c r="E1575" s="37">
        <v>0</v>
      </c>
      <c r="F1575" s="36">
        <v>62</v>
      </c>
      <c r="G1575" s="36">
        <v>209</v>
      </c>
      <c r="H1575" s="35">
        <v>0</v>
      </c>
    </row>
    <row r="1576" spans="1:8" s="185" customFormat="1" x14ac:dyDescent="0.35">
      <c r="A1576" s="195" t="s">
        <v>1071</v>
      </c>
      <c r="B1576" s="127">
        <v>44196</v>
      </c>
      <c r="C1576" s="36">
        <v>142</v>
      </c>
      <c r="D1576" s="36">
        <v>1378</v>
      </c>
      <c r="E1576" s="37">
        <v>0</v>
      </c>
      <c r="F1576" s="36">
        <v>65</v>
      </c>
      <c r="G1576" s="36">
        <v>187</v>
      </c>
      <c r="H1576" s="35">
        <v>0</v>
      </c>
    </row>
    <row r="1577" spans="1:8" s="185" customFormat="1" x14ac:dyDescent="0.35">
      <c r="A1577" s="195" t="s">
        <v>1072</v>
      </c>
      <c r="B1577" s="127">
        <v>44196</v>
      </c>
      <c r="C1577" s="36">
        <v>95</v>
      </c>
      <c r="D1577" s="36">
        <v>923</v>
      </c>
      <c r="E1577" s="37">
        <v>0</v>
      </c>
      <c r="F1577" s="36">
        <v>12</v>
      </c>
      <c r="G1577" s="36">
        <v>99</v>
      </c>
      <c r="H1577" s="35">
        <v>0</v>
      </c>
    </row>
    <row r="1578" spans="1:8" s="185" customFormat="1" x14ac:dyDescent="0.35">
      <c r="A1578" s="195" t="s">
        <v>1073</v>
      </c>
      <c r="B1578" s="127">
        <v>44196</v>
      </c>
      <c r="C1578" s="36">
        <v>107</v>
      </c>
      <c r="D1578" s="36">
        <v>995</v>
      </c>
      <c r="E1578" s="37">
        <v>0</v>
      </c>
      <c r="F1578" s="36">
        <v>48</v>
      </c>
      <c r="G1578" s="36">
        <v>175</v>
      </c>
      <c r="H1578" s="35">
        <v>0</v>
      </c>
    </row>
    <row r="1579" spans="1:8" s="185" customFormat="1" x14ac:dyDescent="0.35">
      <c r="A1579" s="195" t="s">
        <v>1074</v>
      </c>
      <c r="B1579" s="127">
        <v>44196</v>
      </c>
      <c r="C1579" s="36">
        <v>171</v>
      </c>
      <c r="D1579" s="36">
        <v>907</v>
      </c>
      <c r="E1579" s="37">
        <v>53</v>
      </c>
      <c r="F1579" s="36">
        <v>82</v>
      </c>
      <c r="G1579" s="36">
        <v>186</v>
      </c>
      <c r="H1579" s="35">
        <v>7</v>
      </c>
    </row>
    <row r="1580" spans="1:8" s="185" customFormat="1" x14ac:dyDescent="0.35">
      <c r="A1580" s="195" t="s">
        <v>1068</v>
      </c>
      <c r="B1580" s="127">
        <v>44197</v>
      </c>
      <c r="C1580" s="36">
        <v>440</v>
      </c>
      <c r="D1580" s="36">
        <v>2362</v>
      </c>
      <c r="E1580" s="37">
        <v>0</v>
      </c>
      <c r="F1580" s="36">
        <v>78</v>
      </c>
      <c r="G1580" s="36">
        <v>514</v>
      </c>
      <c r="H1580" s="35">
        <v>0</v>
      </c>
    </row>
    <row r="1581" spans="1:8" s="185" customFormat="1" x14ac:dyDescent="0.35">
      <c r="A1581" s="195" t="s">
        <v>1070</v>
      </c>
      <c r="B1581" s="127">
        <v>44197</v>
      </c>
      <c r="C1581" s="36">
        <v>168</v>
      </c>
      <c r="D1581" s="36">
        <v>1272</v>
      </c>
      <c r="E1581" s="37">
        <v>0</v>
      </c>
      <c r="F1581" s="36">
        <v>65</v>
      </c>
      <c r="G1581" s="36">
        <v>270</v>
      </c>
      <c r="H1581" s="35">
        <v>0</v>
      </c>
    </row>
    <row r="1582" spans="1:8" s="185" customFormat="1" x14ac:dyDescent="0.35">
      <c r="A1582" s="195" t="s">
        <v>1071</v>
      </c>
      <c r="B1582" s="127">
        <v>44197</v>
      </c>
      <c r="C1582" s="36">
        <v>135</v>
      </c>
      <c r="D1582" s="36">
        <v>1321</v>
      </c>
      <c r="E1582" s="37">
        <v>0</v>
      </c>
      <c r="F1582" s="36">
        <v>70</v>
      </c>
      <c r="G1582" s="36">
        <v>265</v>
      </c>
      <c r="H1582" s="35">
        <v>0</v>
      </c>
    </row>
    <row r="1583" spans="1:8" s="185" customFormat="1" x14ac:dyDescent="0.35">
      <c r="A1583" s="195" t="s">
        <v>1072</v>
      </c>
      <c r="B1583" s="127">
        <v>44197</v>
      </c>
      <c r="C1583" s="36">
        <v>100</v>
      </c>
      <c r="D1583" s="36">
        <v>872</v>
      </c>
      <c r="E1583" s="37">
        <v>0</v>
      </c>
      <c r="F1583" s="36">
        <v>14</v>
      </c>
      <c r="G1583" s="36">
        <v>123</v>
      </c>
      <c r="H1583" s="35">
        <v>0</v>
      </c>
    </row>
    <row r="1584" spans="1:8" s="185" customFormat="1" x14ac:dyDescent="0.35">
      <c r="A1584" s="195" t="s">
        <v>1073</v>
      </c>
      <c r="B1584" s="127">
        <v>44197</v>
      </c>
      <c r="C1584" s="36">
        <v>93</v>
      </c>
      <c r="D1584" s="36">
        <v>941</v>
      </c>
      <c r="E1584" s="37">
        <v>0</v>
      </c>
      <c r="F1584" s="36">
        <v>62</v>
      </c>
      <c r="G1584" s="36">
        <v>226</v>
      </c>
      <c r="H1584" s="35">
        <v>0</v>
      </c>
    </row>
    <row r="1585" spans="1:8" s="185" customFormat="1" x14ac:dyDescent="0.35">
      <c r="A1585" s="195" t="s">
        <v>1074</v>
      </c>
      <c r="B1585" s="127">
        <v>44197</v>
      </c>
      <c r="C1585" s="36">
        <v>167</v>
      </c>
      <c r="D1585" s="36">
        <v>875</v>
      </c>
      <c r="E1585" s="37">
        <v>56</v>
      </c>
      <c r="F1585" s="36">
        <v>86</v>
      </c>
      <c r="G1585" s="36">
        <v>216</v>
      </c>
      <c r="H1585" s="35">
        <v>4</v>
      </c>
    </row>
    <row r="1586" spans="1:8" s="185" customFormat="1" x14ac:dyDescent="0.35">
      <c r="A1586" s="195" t="s">
        <v>1068</v>
      </c>
      <c r="B1586" s="127">
        <v>44198</v>
      </c>
      <c r="C1586" s="36">
        <v>426</v>
      </c>
      <c r="D1586" s="36">
        <v>2325</v>
      </c>
      <c r="E1586" s="37">
        <v>0</v>
      </c>
      <c r="F1586" s="36">
        <v>89</v>
      </c>
      <c r="G1586" s="36">
        <v>535</v>
      </c>
      <c r="H1586" s="35">
        <v>0</v>
      </c>
    </row>
    <row r="1587" spans="1:8" s="185" customFormat="1" x14ac:dyDescent="0.35">
      <c r="A1587" s="195" t="s">
        <v>1070</v>
      </c>
      <c r="B1587" s="127">
        <v>44198</v>
      </c>
      <c r="C1587" s="36">
        <v>163</v>
      </c>
      <c r="D1587" s="36">
        <v>1283</v>
      </c>
      <c r="E1587" s="37">
        <v>0</v>
      </c>
      <c r="F1587" s="36">
        <v>70</v>
      </c>
      <c r="G1587" s="36">
        <v>275</v>
      </c>
      <c r="H1587" s="35">
        <v>0</v>
      </c>
    </row>
    <row r="1588" spans="1:8" s="185" customFormat="1" x14ac:dyDescent="0.35">
      <c r="A1588" s="195" t="s">
        <v>1071</v>
      </c>
      <c r="B1588" s="127">
        <v>44198</v>
      </c>
      <c r="C1588" s="36">
        <v>134</v>
      </c>
      <c r="D1588" s="36">
        <v>1320</v>
      </c>
      <c r="E1588" s="37">
        <v>0</v>
      </c>
      <c r="F1588" s="36">
        <v>73</v>
      </c>
      <c r="G1588" s="36">
        <v>261</v>
      </c>
      <c r="H1588" s="35">
        <v>0</v>
      </c>
    </row>
    <row r="1589" spans="1:8" s="185" customFormat="1" x14ac:dyDescent="0.35">
      <c r="A1589" s="195" t="s">
        <v>1072</v>
      </c>
      <c r="B1589" s="127">
        <v>44198</v>
      </c>
      <c r="C1589" s="36">
        <v>92</v>
      </c>
      <c r="D1589" s="36">
        <v>874</v>
      </c>
      <c r="E1589" s="37">
        <v>0</v>
      </c>
      <c r="F1589" s="36">
        <v>15</v>
      </c>
      <c r="G1589" s="36">
        <v>127</v>
      </c>
      <c r="H1589" s="35">
        <v>0</v>
      </c>
    </row>
    <row r="1590" spans="1:8" s="185" customFormat="1" x14ac:dyDescent="0.35">
      <c r="A1590" s="195" t="s">
        <v>1073</v>
      </c>
      <c r="B1590" s="127">
        <v>44198</v>
      </c>
      <c r="C1590" s="36">
        <v>96</v>
      </c>
      <c r="D1590" s="36">
        <v>952</v>
      </c>
      <c r="E1590" s="37">
        <v>0</v>
      </c>
      <c r="F1590" s="36">
        <v>57</v>
      </c>
      <c r="G1590" s="36">
        <v>202</v>
      </c>
      <c r="H1590" s="35">
        <v>0</v>
      </c>
    </row>
    <row r="1591" spans="1:8" s="185" customFormat="1" x14ac:dyDescent="0.35">
      <c r="A1591" s="195" t="s">
        <v>1074</v>
      </c>
      <c r="B1591" s="127">
        <v>44198</v>
      </c>
      <c r="C1591" s="36">
        <v>164</v>
      </c>
      <c r="D1591" s="36">
        <v>876</v>
      </c>
      <c r="E1591" s="37">
        <v>54</v>
      </c>
      <c r="F1591" s="36">
        <v>90</v>
      </c>
      <c r="G1591" s="36">
        <v>206</v>
      </c>
      <c r="H1591" s="35">
        <v>21</v>
      </c>
    </row>
    <row r="1592" spans="1:8" s="185" customFormat="1" x14ac:dyDescent="0.35">
      <c r="A1592" s="195" t="s">
        <v>1068</v>
      </c>
      <c r="B1592" s="127">
        <v>44199</v>
      </c>
      <c r="C1592" s="36">
        <v>438</v>
      </c>
      <c r="D1592" s="36">
        <v>2294</v>
      </c>
      <c r="E1592" s="37">
        <v>0</v>
      </c>
      <c r="F1592" s="36">
        <v>79</v>
      </c>
      <c r="G1592" s="36">
        <v>562</v>
      </c>
      <c r="H1592" s="35">
        <v>0</v>
      </c>
    </row>
    <row r="1593" spans="1:8" s="185" customFormat="1" x14ac:dyDescent="0.35">
      <c r="A1593" s="195" t="s">
        <v>1070</v>
      </c>
      <c r="B1593" s="127">
        <v>44199</v>
      </c>
      <c r="C1593" s="36">
        <v>171</v>
      </c>
      <c r="D1593" s="36">
        <v>1302</v>
      </c>
      <c r="E1593" s="37">
        <v>0</v>
      </c>
      <c r="F1593" s="36">
        <v>62</v>
      </c>
      <c r="G1593" s="36">
        <v>223</v>
      </c>
      <c r="H1593" s="35">
        <v>0</v>
      </c>
    </row>
    <row r="1594" spans="1:8" s="185" customFormat="1" x14ac:dyDescent="0.35">
      <c r="A1594" s="195" t="s">
        <v>1071</v>
      </c>
      <c r="B1594" s="127">
        <v>44199</v>
      </c>
      <c r="C1594" s="36">
        <v>132</v>
      </c>
      <c r="D1594" s="36">
        <v>1314</v>
      </c>
      <c r="E1594" s="37">
        <v>0</v>
      </c>
      <c r="F1594" s="36">
        <v>77</v>
      </c>
      <c r="G1594" s="36">
        <v>271</v>
      </c>
      <c r="H1594" s="35">
        <v>0</v>
      </c>
    </row>
    <row r="1595" spans="1:8" s="185" customFormat="1" x14ac:dyDescent="0.35">
      <c r="A1595" s="195" t="s">
        <v>1072</v>
      </c>
      <c r="B1595" s="127">
        <v>44199</v>
      </c>
      <c r="C1595" s="36">
        <v>93</v>
      </c>
      <c r="D1595" s="36">
        <v>907</v>
      </c>
      <c r="E1595" s="37">
        <v>0</v>
      </c>
      <c r="F1595" s="36">
        <v>20</v>
      </c>
      <c r="G1595" s="36">
        <v>90</v>
      </c>
      <c r="H1595" s="35">
        <v>0</v>
      </c>
    </row>
    <row r="1596" spans="1:8" s="185" customFormat="1" x14ac:dyDescent="0.35">
      <c r="A1596" s="195" t="s">
        <v>1073</v>
      </c>
      <c r="B1596" s="127">
        <v>44199</v>
      </c>
      <c r="C1596" s="36">
        <v>95</v>
      </c>
      <c r="D1596" s="36">
        <v>973</v>
      </c>
      <c r="E1596" s="37">
        <v>0</v>
      </c>
      <c r="F1596" s="36">
        <v>58</v>
      </c>
      <c r="G1596" s="36">
        <v>216</v>
      </c>
      <c r="H1596" s="35">
        <v>0</v>
      </c>
    </row>
    <row r="1597" spans="1:8" s="185" customFormat="1" x14ac:dyDescent="0.35">
      <c r="A1597" s="195" t="s">
        <v>1074</v>
      </c>
      <c r="B1597" s="127">
        <v>44199</v>
      </c>
      <c r="C1597" s="36">
        <v>168</v>
      </c>
      <c r="D1597" s="36">
        <v>888</v>
      </c>
      <c r="E1597" s="37">
        <v>50</v>
      </c>
      <c r="F1597" s="36">
        <v>85</v>
      </c>
      <c r="G1597" s="36">
        <v>189</v>
      </c>
      <c r="H1597" s="35">
        <v>25</v>
      </c>
    </row>
    <row r="1598" spans="1:8" s="185" customFormat="1" x14ac:dyDescent="0.35">
      <c r="A1598" s="195" t="s">
        <v>1068</v>
      </c>
      <c r="B1598" s="127">
        <v>44200</v>
      </c>
      <c r="C1598" s="36">
        <v>434</v>
      </c>
      <c r="D1598" s="36">
        <v>2397</v>
      </c>
      <c r="E1598" s="37">
        <v>0</v>
      </c>
      <c r="F1598" s="36">
        <v>76</v>
      </c>
      <c r="G1598" s="36">
        <v>432</v>
      </c>
      <c r="H1598" s="35">
        <v>0</v>
      </c>
    </row>
    <row r="1599" spans="1:8" s="185" customFormat="1" x14ac:dyDescent="0.35">
      <c r="A1599" s="195" t="s">
        <v>1070</v>
      </c>
      <c r="B1599" s="127">
        <v>44200</v>
      </c>
      <c r="C1599" s="36">
        <v>167</v>
      </c>
      <c r="D1599" s="36">
        <v>1363</v>
      </c>
      <c r="E1599" s="37">
        <v>0</v>
      </c>
      <c r="F1599" s="36">
        <v>56</v>
      </c>
      <c r="G1599" s="36">
        <v>204</v>
      </c>
      <c r="H1599" s="35">
        <v>0</v>
      </c>
    </row>
    <row r="1600" spans="1:8" s="185" customFormat="1" x14ac:dyDescent="0.35">
      <c r="A1600" s="195" t="s">
        <v>1071</v>
      </c>
      <c r="B1600" s="127">
        <v>44200</v>
      </c>
      <c r="C1600" s="36">
        <v>141</v>
      </c>
      <c r="D1600" s="36">
        <v>1365</v>
      </c>
      <c r="E1600" s="37">
        <v>0</v>
      </c>
      <c r="F1600" s="36">
        <v>65</v>
      </c>
      <c r="G1600" s="36">
        <v>229</v>
      </c>
      <c r="H1600" s="35">
        <v>0</v>
      </c>
    </row>
    <row r="1601" spans="1:8" s="185" customFormat="1" x14ac:dyDescent="0.35">
      <c r="A1601" s="195" t="s">
        <v>1072</v>
      </c>
      <c r="B1601" s="127">
        <v>44200</v>
      </c>
      <c r="C1601" s="36">
        <v>101</v>
      </c>
      <c r="D1601" s="36">
        <v>941</v>
      </c>
      <c r="E1601" s="37">
        <v>1</v>
      </c>
      <c r="F1601" s="36">
        <v>15</v>
      </c>
      <c r="G1601" s="36">
        <v>58</v>
      </c>
      <c r="H1601" s="35">
        <v>13</v>
      </c>
    </row>
    <row r="1602" spans="1:8" s="185" customFormat="1" x14ac:dyDescent="0.35">
      <c r="A1602" s="195" t="s">
        <v>1073</v>
      </c>
      <c r="B1602" s="127">
        <v>44200</v>
      </c>
      <c r="C1602" s="36">
        <v>88</v>
      </c>
      <c r="D1602" s="36">
        <v>1015</v>
      </c>
      <c r="E1602" s="37">
        <v>0</v>
      </c>
      <c r="F1602" s="36">
        <v>65</v>
      </c>
      <c r="G1602" s="36">
        <v>174</v>
      </c>
      <c r="H1602" s="35">
        <v>0</v>
      </c>
    </row>
    <row r="1603" spans="1:8" s="185" customFormat="1" x14ac:dyDescent="0.35">
      <c r="A1603" s="195" t="s">
        <v>1074</v>
      </c>
      <c r="B1603" s="127">
        <v>44200</v>
      </c>
      <c r="C1603" s="36">
        <v>168</v>
      </c>
      <c r="D1603" s="36">
        <v>899</v>
      </c>
      <c r="E1603" s="37">
        <v>59</v>
      </c>
      <c r="F1603" s="36">
        <v>82</v>
      </c>
      <c r="G1603" s="36">
        <v>177</v>
      </c>
      <c r="H1603" s="35">
        <v>16</v>
      </c>
    </row>
    <row r="1604" spans="1:8" s="185" customFormat="1" x14ac:dyDescent="0.35">
      <c r="A1604" s="195" t="s">
        <v>1068</v>
      </c>
      <c r="B1604" s="127">
        <v>44201</v>
      </c>
      <c r="C1604" s="36">
        <v>464</v>
      </c>
      <c r="D1604" s="36">
        <v>2529</v>
      </c>
      <c r="E1604" s="37">
        <v>0</v>
      </c>
      <c r="F1604" s="36">
        <v>53</v>
      </c>
      <c r="G1604" s="36">
        <v>309</v>
      </c>
      <c r="H1604" s="35">
        <v>0</v>
      </c>
    </row>
    <row r="1605" spans="1:8" s="185" customFormat="1" x14ac:dyDescent="0.35">
      <c r="A1605" s="195" t="s">
        <v>1070</v>
      </c>
      <c r="B1605" s="127">
        <v>44201</v>
      </c>
      <c r="C1605" s="36">
        <v>181</v>
      </c>
      <c r="D1605" s="36">
        <v>1408</v>
      </c>
      <c r="E1605" s="37">
        <v>0</v>
      </c>
      <c r="F1605" s="36">
        <v>51</v>
      </c>
      <c r="G1605" s="36">
        <v>158</v>
      </c>
      <c r="H1605" s="35">
        <v>0</v>
      </c>
    </row>
    <row r="1606" spans="1:8" s="185" customFormat="1" x14ac:dyDescent="0.35">
      <c r="A1606" s="195" t="s">
        <v>1071</v>
      </c>
      <c r="B1606" s="127">
        <v>44201</v>
      </c>
      <c r="C1606" s="36">
        <v>147</v>
      </c>
      <c r="D1606" s="36">
        <v>1375</v>
      </c>
      <c r="E1606" s="37">
        <v>0</v>
      </c>
      <c r="F1606" s="36">
        <v>62</v>
      </c>
      <c r="G1606" s="36">
        <v>220</v>
      </c>
      <c r="H1606" s="35">
        <v>0</v>
      </c>
    </row>
    <row r="1607" spans="1:8" s="185" customFormat="1" x14ac:dyDescent="0.35">
      <c r="A1607" s="195" t="s">
        <v>1072</v>
      </c>
      <c r="B1607" s="127">
        <v>44201</v>
      </c>
      <c r="C1607" s="36">
        <v>110</v>
      </c>
      <c r="D1607" s="36">
        <v>974</v>
      </c>
      <c r="E1607" s="37">
        <v>0</v>
      </c>
      <c r="F1607" s="36">
        <v>4</v>
      </c>
      <c r="G1607" s="36">
        <v>56</v>
      </c>
      <c r="H1607" s="35">
        <v>14</v>
      </c>
    </row>
    <row r="1608" spans="1:8" s="185" customFormat="1" x14ac:dyDescent="0.35">
      <c r="A1608" s="195" t="s">
        <v>1073</v>
      </c>
      <c r="B1608" s="127">
        <v>44201</v>
      </c>
      <c r="C1608" s="36">
        <v>98</v>
      </c>
      <c r="D1608" s="36">
        <v>1049</v>
      </c>
      <c r="E1608" s="37">
        <v>0</v>
      </c>
      <c r="F1608" s="36">
        <v>55</v>
      </c>
      <c r="G1608" s="36">
        <v>147</v>
      </c>
      <c r="H1608" s="35">
        <v>0</v>
      </c>
    </row>
    <row r="1609" spans="1:8" s="185" customFormat="1" x14ac:dyDescent="0.35">
      <c r="A1609" s="195" t="s">
        <v>1074</v>
      </c>
      <c r="B1609" s="127">
        <v>44201</v>
      </c>
      <c r="C1609" s="36">
        <v>172</v>
      </c>
      <c r="D1609" s="36">
        <v>930</v>
      </c>
      <c r="E1609" s="37">
        <v>57</v>
      </c>
      <c r="F1609" s="36">
        <v>80</v>
      </c>
      <c r="G1609" s="36">
        <v>139</v>
      </c>
      <c r="H1609" s="35">
        <v>18</v>
      </c>
    </row>
    <row r="1610" spans="1:8" s="185" customFormat="1" x14ac:dyDescent="0.35">
      <c r="A1610" s="195" t="s">
        <v>1068</v>
      </c>
      <c r="B1610" s="127">
        <v>44202</v>
      </c>
      <c r="C1610" s="36">
        <v>458</v>
      </c>
      <c r="D1610" s="36">
        <v>2563</v>
      </c>
      <c r="E1610" s="37">
        <v>0</v>
      </c>
      <c r="F1610" s="36">
        <v>55</v>
      </c>
      <c r="G1610" s="36">
        <v>278</v>
      </c>
      <c r="H1610" s="35">
        <v>0</v>
      </c>
    </row>
    <row r="1611" spans="1:8" s="185" customFormat="1" x14ac:dyDescent="0.35">
      <c r="A1611" s="195" t="s">
        <v>1070</v>
      </c>
      <c r="B1611" s="127">
        <v>44202</v>
      </c>
      <c r="C1611" s="36">
        <v>187</v>
      </c>
      <c r="D1611" s="36">
        <v>1405</v>
      </c>
      <c r="E1611" s="37">
        <v>0</v>
      </c>
      <c r="F1611" s="36">
        <v>52</v>
      </c>
      <c r="G1611" s="36">
        <v>146</v>
      </c>
      <c r="H1611" s="35">
        <v>0</v>
      </c>
    </row>
    <row r="1612" spans="1:8" s="185" customFormat="1" x14ac:dyDescent="0.35">
      <c r="A1612" s="195" t="s">
        <v>1071</v>
      </c>
      <c r="B1612" s="127">
        <v>44202</v>
      </c>
      <c r="C1612" s="36">
        <v>149</v>
      </c>
      <c r="D1612" s="36">
        <v>1387</v>
      </c>
      <c r="E1612" s="37">
        <v>0</v>
      </c>
      <c r="F1612" s="36">
        <v>59</v>
      </c>
      <c r="G1612" s="36">
        <v>209</v>
      </c>
      <c r="H1612" s="35">
        <v>0</v>
      </c>
    </row>
    <row r="1613" spans="1:8" s="185" customFormat="1" x14ac:dyDescent="0.35">
      <c r="A1613" s="195" t="s">
        <v>1072</v>
      </c>
      <c r="B1613" s="127">
        <v>44202</v>
      </c>
      <c r="C1613" s="36">
        <v>103</v>
      </c>
      <c r="D1613" s="36">
        <v>964</v>
      </c>
      <c r="E1613" s="37">
        <v>3</v>
      </c>
      <c r="F1613" s="36">
        <v>11</v>
      </c>
      <c r="G1613" s="36">
        <v>62</v>
      </c>
      <c r="H1613" s="35">
        <v>25</v>
      </c>
    </row>
    <row r="1614" spans="1:8" s="185" customFormat="1" x14ac:dyDescent="0.35">
      <c r="A1614" s="195" t="s">
        <v>1073</v>
      </c>
      <c r="B1614" s="127">
        <v>44202</v>
      </c>
      <c r="C1614" s="36">
        <v>95</v>
      </c>
      <c r="D1614" s="36">
        <v>1029</v>
      </c>
      <c r="E1614" s="37">
        <v>0</v>
      </c>
      <c r="F1614" s="36">
        <v>58</v>
      </c>
      <c r="G1614" s="36">
        <v>175</v>
      </c>
      <c r="H1614" s="35">
        <v>0</v>
      </c>
    </row>
    <row r="1615" spans="1:8" s="185" customFormat="1" x14ac:dyDescent="0.35">
      <c r="A1615" s="195" t="s">
        <v>1074</v>
      </c>
      <c r="B1615" s="127">
        <v>44202</v>
      </c>
      <c r="C1615" s="36">
        <v>188</v>
      </c>
      <c r="D1615" s="36">
        <v>891</v>
      </c>
      <c r="E1615" s="37">
        <v>54</v>
      </c>
      <c r="F1615" s="36">
        <v>38</v>
      </c>
      <c r="G1615" s="36">
        <v>185</v>
      </c>
      <c r="H1615" s="35">
        <v>21</v>
      </c>
    </row>
    <row r="1616" spans="1:8" s="185" customFormat="1" x14ac:dyDescent="0.35">
      <c r="A1616" s="195" t="s">
        <v>1068</v>
      </c>
      <c r="B1616" s="127">
        <v>44203</v>
      </c>
      <c r="C1616" s="36">
        <v>458</v>
      </c>
      <c r="D1616" s="36">
        <v>2590</v>
      </c>
      <c r="E1616" s="37">
        <v>0</v>
      </c>
      <c r="F1616" s="36">
        <v>73</v>
      </c>
      <c r="G1616" s="36">
        <v>280</v>
      </c>
      <c r="H1616" s="35">
        <v>0</v>
      </c>
    </row>
    <row r="1617" spans="1:8" s="185" customFormat="1" x14ac:dyDescent="0.35">
      <c r="A1617" s="195" t="s">
        <v>1070</v>
      </c>
      <c r="B1617" s="127">
        <v>44203</v>
      </c>
      <c r="C1617" s="36">
        <v>182</v>
      </c>
      <c r="D1617" s="36">
        <v>1389</v>
      </c>
      <c r="E1617" s="37">
        <v>0</v>
      </c>
      <c r="F1617" s="36">
        <v>55</v>
      </c>
      <c r="G1617" s="36">
        <v>170</v>
      </c>
      <c r="H1617" s="35">
        <v>0</v>
      </c>
    </row>
    <row r="1618" spans="1:8" s="185" customFormat="1" x14ac:dyDescent="0.35">
      <c r="A1618" s="195" t="s">
        <v>1071</v>
      </c>
      <c r="B1618" s="127">
        <v>44203</v>
      </c>
      <c r="C1618" s="36">
        <v>152</v>
      </c>
      <c r="D1618" s="36">
        <v>1389</v>
      </c>
      <c r="E1618" s="37">
        <v>0</v>
      </c>
      <c r="F1618" s="36">
        <v>62</v>
      </c>
      <c r="G1618" s="36">
        <v>199</v>
      </c>
      <c r="H1618" s="35">
        <v>0</v>
      </c>
    </row>
    <row r="1619" spans="1:8" s="185" customFormat="1" x14ac:dyDescent="0.35">
      <c r="A1619" s="195" t="s">
        <v>1072</v>
      </c>
      <c r="B1619" s="127">
        <v>44203</v>
      </c>
      <c r="C1619" s="36">
        <v>104</v>
      </c>
      <c r="D1619" s="36">
        <v>947</v>
      </c>
      <c r="E1619" s="37">
        <v>2</v>
      </c>
      <c r="F1619" s="36">
        <v>10</v>
      </c>
      <c r="G1619" s="36">
        <v>65</v>
      </c>
      <c r="H1619" s="35">
        <v>26</v>
      </c>
    </row>
    <row r="1620" spans="1:8" s="185" customFormat="1" x14ac:dyDescent="0.35">
      <c r="A1620" s="195" t="s">
        <v>1073</v>
      </c>
      <c r="B1620" s="127">
        <v>44203</v>
      </c>
      <c r="C1620" s="36">
        <v>101</v>
      </c>
      <c r="D1620" s="36">
        <v>1021</v>
      </c>
      <c r="E1620" s="37">
        <v>0</v>
      </c>
      <c r="F1620" s="36">
        <v>55</v>
      </c>
      <c r="G1620" s="36">
        <v>184</v>
      </c>
      <c r="H1620" s="35">
        <v>0</v>
      </c>
    </row>
    <row r="1621" spans="1:8" s="185" customFormat="1" x14ac:dyDescent="0.35">
      <c r="A1621" s="195" t="s">
        <v>1074</v>
      </c>
      <c r="B1621" s="127">
        <v>44203</v>
      </c>
      <c r="C1621" s="36">
        <v>181</v>
      </c>
      <c r="D1621" s="36">
        <v>907</v>
      </c>
      <c r="E1621" s="37">
        <v>54</v>
      </c>
      <c r="F1621" s="36">
        <v>45</v>
      </c>
      <c r="G1621" s="36">
        <v>174</v>
      </c>
      <c r="H1621" s="35">
        <v>21</v>
      </c>
    </row>
    <row r="1622" spans="1:8" s="185" customFormat="1" x14ac:dyDescent="0.35">
      <c r="A1622" s="195" t="s">
        <v>1068</v>
      </c>
      <c r="B1622" s="127">
        <v>44204</v>
      </c>
      <c r="C1622" s="36">
        <v>463</v>
      </c>
      <c r="D1622" s="36">
        <v>2574</v>
      </c>
      <c r="E1622" s="37">
        <v>0</v>
      </c>
      <c r="F1622" s="36">
        <v>72</v>
      </c>
      <c r="G1622" s="36">
        <v>274</v>
      </c>
      <c r="H1622" s="35">
        <v>0</v>
      </c>
    </row>
    <row r="1623" spans="1:8" s="185" customFormat="1" x14ac:dyDescent="0.35">
      <c r="A1623" s="195" t="s">
        <v>1070</v>
      </c>
      <c r="B1623" s="127">
        <v>44204</v>
      </c>
      <c r="C1623" s="36">
        <v>172</v>
      </c>
      <c r="D1623" s="36">
        <v>1374</v>
      </c>
      <c r="E1623" s="37">
        <v>0</v>
      </c>
      <c r="F1623" s="36">
        <v>62</v>
      </c>
      <c r="G1623" s="36">
        <v>171</v>
      </c>
      <c r="H1623" s="35">
        <v>0</v>
      </c>
    </row>
    <row r="1624" spans="1:8" s="185" customFormat="1" x14ac:dyDescent="0.35">
      <c r="A1624" s="195" t="s">
        <v>1071</v>
      </c>
      <c r="B1624" s="127">
        <v>44204</v>
      </c>
      <c r="C1624" s="36">
        <v>144</v>
      </c>
      <c r="D1624" s="36">
        <v>1332</v>
      </c>
      <c r="E1624" s="37">
        <v>0</v>
      </c>
      <c r="F1624" s="36">
        <v>68</v>
      </c>
      <c r="G1624" s="36">
        <v>250</v>
      </c>
      <c r="H1624" s="35">
        <v>0</v>
      </c>
    </row>
    <row r="1625" spans="1:8" s="185" customFormat="1" x14ac:dyDescent="0.35">
      <c r="A1625" s="195" t="s">
        <v>1072</v>
      </c>
      <c r="B1625" s="127">
        <v>44204</v>
      </c>
      <c r="C1625" s="36">
        <v>100</v>
      </c>
      <c r="D1625" s="36">
        <v>941</v>
      </c>
      <c r="E1625" s="37">
        <v>3</v>
      </c>
      <c r="F1625" s="36">
        <v>14</v>
      </c>
      <c r="G1625" s="36">
        <v>70</v>
      </c>
      <c r="H1625" s="35">
        <v>25</v>
      </c>
    </row>
    <row r="1626" spans="1:8" s="185" customFormat="1" x14ac:dyDescent="0.35">
      <c r="A1626" s="195" t="s">
        <v>1073</v>
      </c>
      <c r="B1626" s="127">
        <v>44204</v>
      </c>
      <c r="C1626" s="36">
        <v>102</v>
      </c>
      <c r="D1626" s="36">
        <v>991</v>
      </c>
      <c r="E1626" s="37">
        <v>0</v>
      </c>
      <c r="F1626" s="36">
        <v>54</v>
      </c>
      <c r="G1626" s="36">
        <v>215</v>
      </c>
      <c r="H1626" s="35">
        <v>0</v>
      </c>
    </row>
    <row r="1627" spans="1:8" s="185" customFormat="1" x14ac:dyDescent="0.35">
      <c r="A1627" s="195" t="s">
        <v>1074</v>
      </c>
      <c r="B1627" s="127">
        <v>44204</v>
      </c>
      <c r="C1627" s="36">
        <v>188</v>
      </c>
      <c r="D1627" s="36">
        <v>899</v>
      </c>
      <c r="E1627" s="37">
        <v>67</v>
      </c>
      <c r="F1627" s="36">
        <v>38</v>
      </c>
      <c r="G1627" s="36">
        <v>189</v>
      </c>
      <c r="H1627" s="35">
        <v>8</v>
      </c>
    </row>
    <row r="1628" spans="1:8" s="185" customFormat="1" x14ac:dyDescent="0.35">
      <c r="A1628" s="195" t="s">
        <v>1068</v>
      </c>
      <c r="B1628" s="127">
        <v>44205</v>
      </c>
      <c r="C1628" s="36">
        <v>464</v>
      </c>
      <c r="D1628" s="36">
        <v>2454</v>
      </c>
      <c r="E1628" s="37">
        <v>0</v>
      </c>
      <c r="F1628" s="36">
        <v>72</v>
      </c>
      <c r="G1628" s="36">
        <v>374</v>
      </c>
      <c r="H1628" s="35">
        <v>0</v>
      </c>
    </row>
    <row r="1629" spans="1:8" s="185" customFormat="1" x14ac:dyDescent="0.35">
      <c r="A1629" s="195" t="s">
        <v>1070</v>
      </c>
      <c r="B1629" s="127">
        <v>44205</v>
      </c>
      <c r="C1629" s="36">
        <v>182</v>
      </c>
      <c r="D1629" s="36">
        <v>1307</v>
      </c>
      <c r="E1629" s="37">
        <v>0</v>
      </c>
      <c r="F1629" s="36">
        <v>50</v>
      </c>
      <c r="G1629" s="36">
        <v>222</v>
      </c>
      <c r="H1629" s="35">
        <v>0</v>
      </c>
    </row>
    <row r="1630" spans="1:8" s="185" customFormat="1" x14ac:dyDescent="0.35">
      <c r="A1630" s="195" t="s">
        <v>1071</v>
      </c>
      <c r="B1630" s="127">
        <v>44205</v>
      </c>
      <c r="C1630" s="36">
        <v>153</v>
      </c>
      <c r="D1630" s="36">
        <v>1315</v>
      </c>
      <c r="E1630" s="37">
        <v>0</v>
      </c>
      <c r="F1630" s="36">
        <v>56</v>
      </c>
      <c r="G1630" s="36">
        <v>278</v>
      </c>
      <c r="H1630" s="35">
        <v>0</v>
      </c>
    </row>
    <row r="1631" spans="1:8" s="185" customFormat="1" x14ac:dyDescent="0.35">
      <c r="A1631" s="195" t="s">
        <v>1072</v>
      </c>
      <c r="B1631" s="127">
        <v>44205</v>
      </c>
      <c r="C1631" s="36">
        <v>97</v>
      </c>
      <c r="D1631" s="36">
        <v>923</v>
      </c>
      <c r="E1631" s="37">
        <v>4</v>
      </c>
      <c r="F1631" s="36">
        <v>13</v>
      </c>
      <c r="G1631" s="36">
        <v>77</v>
      </c>
      <c r="H1631" s="35">
        <v>24</v>
      </c>
    </row>
    <row r="1632" spans="1:8" s="185" customFormat="1" x14ac:dyDescent="0.35">
      <c r="A1632" s="195" t="s">
        <v>1073</v>
      </c>
      <c r="B1632" s="127">
        <v>44205</v>
      </c>
      <c r="C1632" s="36">
        <v>101</v>
      </c>
      <c r="D1632" s="36">
        <v>998</v>
      </c>
      <c r="E1632" s="37">
        <v>0</v>
      </c>
      <c r="F1632" s="36">
        <v>53</v>
      </c>
      <c r="G1632" s="36">
        <v>195</v>
      </c>
      <c r="H1632" s="35">
        <v>0</v>
      </c>
    </row>
    <row r="1633" spans="1:8" s="185" customFormat="1" x14ac:dyDescent="0.35">
      <c r="A1633" s="195" t="s">
        <v>1074</v>
      </c>
      <c r="B1633" s="127">
        <v>44205</v>
      </c>
      <c r="C1633" s="36">
        <v>175</v>
      </c>
      <c r="D1633" s="36">
        <v>874</v>
      </c>
      <c r="E1633" s="37">
        <v>53</v>
      </c>
      <c r="F1633" s="36">
        <v>49</v>
      </c>
      <c r="G1633" s="36">
        <v>209</v>
      </c>
      <c r="H1633" s="35">
        <v>22</v>
      </c>
    </row>
    <row r="1634" spans="1:8" s="185" customFormat="1" x14ac:dyDescent="0.35">
      <c r="A1634" s="195" t="s">
        <v>1068</v>
      </c>
      <c r="B1634" s="127">
        <v>44206</v>
      </c>
      <c r="C1634" s="36">
        <v>456</v>
      </c>
      <c r="D1634" s="36">
        <v>2358</v>
      </c>
      <c r="E1634" s="37">
        <v>0</v>
      </c>
      <c r="F1634" s="36">
        <v>79</v>
      </c>
      <c r="G1634" s="36">
        <v>463</v>
      </c>
      <c r="H1634" s="35">
        <v>0</v>
      </c>
    </row>
    <row r="1635" spans="1:8" s="185" customFormat="1" x14ac:dyDescent="0.35">
      <c r="A1635" s="195" t="s">
        <v>1070</v>
      </c>
      <c r="B1635" s="127">
        <v>44206</v>
      </c>
      <c r="C1635" s="36">
        <v>181</v>
      </c>
      <c r="D1635" s="36">
        <v>1290</v>
      </c>
      <c r="E1635" s="37">
        <v>0</v>
      </c>
      <c r="F1635" s="36">
        <v>49</v>
      </c>
      <c r="G1635" s="36">
        <v>245</v>
      </c>
      <c r="H1635" s="35">
        <v>0</v>
      </c>
    </row>
    <row r="1636" spans="1:8" s="185" customFormat="1" x14ac:dyDescent="0.35">
      <c r="A1636" s="195" t="s">
        <v>1071</v>
      </c>
      <c r="B1636" s="127">
        <v>44206</v>
      </c>
      <c r="C1636" s="36">
        <v>148</v>
      </c>
      <c r="D1636" s="36">
        <v>1302</v>
      </c>
      <c r="E1636" s="37">
        <v>0</v>
      </c>
      <c r="F1636" s="36">
        <v>59</v>
      </c>
      <c r="G1636" s="36">
        <v>284</v>
      </c>
      <c r="H1636" s="35">
        <v>0</v>
      </c>
    </row>
    <row r="1637" spans="1:8" s="185" customFormat="1" x14ac:dyDescent="0.35">
      <c r="A1637" s="195" t="s">
        <v>1072</v>
      </c>
      <c r="B1637" s="127">
        <v>44206</v>
      </c>
      <c r="C1637" s="36">
        <v>98</v>
      </c>
      <c r="D1637" s="36">
        <v>926</v>
      </c>
      <c r="E1637" s="37">
        <v>5</v>
      </c>
      <c r="F1637" s="36">
        <v>13</v>
      </c>
      <c r="G1637" s="36">
        <v>78</v>
      </c>
      <c r="H1637" s="35">
        <v>23</v>
      </c>
    </row>
    <row r="1638" spans="1:8" s="185" customFormat="1" x14ac:dyDescent="0.35">
      <c r="A1638" s="195" t="s">
        <v>1073</v>
      </c>
      <c r="B1638" s="127">
        <v>44206</v>
      </c>
      <c r="C1638" s="36">
        <v>90</v>
      </c>
      <c r="D1638" s="36">
        <v>986</v>
      </c>
      <c r="E1638" s="37">
        <v>0</v>
      </c>
      <c r="F1638" s="36">
        <v>66</v>
      </c>
      <c r="G1638" s="36">
        <v>199</v>
      </c>
      <c r="H1638" s="35">
        <v>0</v>
      </c>
    </row>
    <row r="1639" spans="1:8" s="185" customFormat="1" x14ac:dyDescent="0.35">
      <c r="A1639" s="195" t="s">
        <v>1074</v>
      </c>
      <c r="B1639" s="127">
        <v>44206</v>
      </c>
      <c r="C1639" s="36">
        <v>178</v>
      </c>
      <c r="D1639" s="36">
        <v>875</v>
      </c>
      <c r="E1639" s="37">
        <v>45</v>
      </c>
      <c r="F1639" s="36">
        <v>46</v>
      </c>
      <c r="G1639" s="36">
        <v>211</v>
      </c>
      <c r="H1639" s="35">
        <v>30</v>
      </c>
    </row>
    <row r="1640" spans="1:8" s="185" customFormat="1" x14ac:dyDescent="0.35">
      <c r="A1640" s="195" t="s">
        <v>1068</v>
      </c>
      <c r="B1640" s="127">
        <v>44207</v>
      </c>
      <c r="C1640" s="36">
        <v>454</v>
      </c>
      <c r="D1640" s="36">
        <v>2419</v>
      </c>
      <c r="E1640" s="37">
        <v>0</v>
      </c>
      <c r="F1640" s="36">
        <v>81</v>
      </c>
      <c r="G1640" s="36">
        <v>413</v>
      </c>
      <c r="H1640" s="35">
        <v>0</v>
      </c>
    </row>
    <row r="1641" spans="1:8" s="185" customFormat="1" x14ac:dyDescent="0.35">
      <c r="A1641" s="195" t="s">
        <v>1070</v>
      </c>
      <c r="B1641" s="127">
        <v>44207</v>
      </c>
      <c r="C1641" s="36">
        <v>167</v>
      </c>
      <c r="D1641" s="36">
        <v>1299</v>
      </c>
      <c r="E1641" s="37">
        <v>0</v>
      </c>
      <c r="F1641" s="36">
        <v>72</v>
      </c>
      <c r="G1641" s="36">
        <v>229</v>
      </c>
      <c r="H1641" s="35">
        <v>0</v>
      </c>
    </row>
    <row r="1642" spans="1:8" s="185" customFormat="1" x14ac:dyDescent="0.35">
      <c r="A1642" s="195" t="s">
        <v>1071</v>
      </c>
      <c r="B1642" s="127">
        <v>44207</v>
      </c>
      <c r="C1642" s="36">
        <v>150</v>
      </c>
      <c r="D1642" s="36">
        <v>1304</v>
      </c>
      <c r="E1642" s="37">
        <v>0</v>
      </c>
      <c r="F1642" s="36">
        <v>61</v>
      </c>
      <c r="G1642" s="36">
        <v>277</v>
      </c>
      <c r="H1642" s="35">
        <v>0</v>
      </c>
    </row>
    <row r="1643" spans="1:8" s="185" customFormat="1" x14ac:dyDescent="0.35">
      <c r="A1643" s="195" t="s">
        <v>1072</v>
      </c>
      <c r="B1643" s="127">
        <v>44207</v>
      </c>
      <c r="C1643" s="36">
        <v>104</v>
      </c>
      <c r="D1643" s="36">
        <v>938</v>
      </c>
      <c r="E1643" s="37">
        <v>4</v>
      </c>
      <c r="F1643" s="36">
        <v>10</v>
      </c>
      <c r="G1643" s="36">
        <v>90</v>
      </c>
      <c r="H1643" s="35">
        <v>24</v>
      </c>
    </row>
    <row r="1644" spans="1:8" s="185" customFormat="1" x14ac:dyDescent="0.35">
      <c r="A1644" s="195" t="s">
        <v>1073</v>
      </c>
      <c r="B1644" s="127">
        <v>44207</v>
      </c>
      <c r="C1644" s="36">
        <v>96</v>
      </c>
      <c r="D1644" s="36">
        <v>1009</v>
      </c>
      <c r="E1644" s="37">
        <v>0</v>
      </c>
      <c r="F1644" s="36">
        <v>57</v>
      </c>
      <c r="G1644" s="36">
        <v>187</v>
      </c>
      <c r="H1644" s="35">
        <v>0</v>
      </c>
    </row>
    <row r="1645" spans="1:8" s="185" customFormat="1" x14ac:dyDescent="0.35">
      <c r="A1645" s="195" t="s">
        <v>1074</v>
      </c>
      <c r="B1645" s="127">
        <v>44207</v>
      </c>
      <c r="C1645" s="36">
        <v>178</v>
      </c>
      <c r="D1645" s="36">
        <v>881</v>
      </c>
      <c r="E1645" s="37">
        <v>46</v>
      </c>
      <c r="F1645" s="36">
        <v>46</v>
      </c>
      <c r="G1645" s="36">
        <v>200</v>
      </c>
      <c r="H1645" s="35">
        <v>29</v>
      </c>
    </row>
    <row r="1646" spans="1:8" s="185" customFormat="1" x14ac:dyDescent="0.35">
      <c r="A1646" s="195" t="s">
        <v>1068</v>
      </c>
      <c r="B1646" s="127">
        <v>44208</v>
      </c>
      <c r="C1646" s="36">
        <v>461</v>
      </c>
      <c r="D1646" s="36">
        <v>2574</v>
      </c>
      <c r="E1646" s="37">
        <v>0</v>
      </c>
      <c r="F1646" s="36">
        <v>82</v>
      </c>
      <c r="G1646" s="36">
        <v>289</v>
      </c>
      <c r="H1646" s="35">
        <v>0</v>
      </c>
    </row>
    <row r="1647" spans="1:8" s="185" customFormat="1" x14ac:dyDescent="0.35">
      <c r="A1647" s="195" t="s">
        <v>1070</v>
      </c>
      <c r="B1647" s="127">
        <v>44208</v>
      </c>
      <c r="C1647" s="36">
        <v>178</v>
      </c>
      <c r="D1647" s="36">
        <v>1348</v>
      </c>
      <c r="E1647" s="37">
        <v>0</v>
      </c>
      <c r="F1647" s="36">
        <v>57</v>
      </c>
      <c r="G1647" s="36">
        <v>196</v>
      </c>
      <c r="H1647" s="35">
        <v>0</v>
      </c>
    </row>
    <row r="1648" spans="1:8" s="185" customFormat="1" x14ac:dyDescent="0.35">
      <c r="A1648" s="195" t="s">
        <v>1071</v>
      </c>
      <c r="B1648" s="127">
        <v>44208</v>
      </c>
      <c r="C1648" s="36">
        <v>139</v>
      </c>
      <c r="D1648" s="36">
        <v>1346</v>
      </c>
      <c r="E1648" s="37">
        <v>0</v>
      </c>
      <c r="F1648" s="36">
        <v>67</v>
      </c>
      <c r="G1648" s="36">
        <v>252</v>
      </c>
      <c r="H1648" s="35">
        <v>0</v>
      </c>
    </row>
    <row r="1649" spans="1:8" s="185" customFormat="1" x14ac:dyDescent="0.35">
      <c r="A1649" s="195" t="s">
        <v>1072</v>
      </c>
      <c r="B1649" s="127">
        <v>44208</v>
      </c>
      <c r="C1649" s="36">
        <v>101</v>
      </c>
      <c r="D1649" s="36">
        <v>951</v>
      </c>
      <c r="E1649" s="37">
        <v>2</v>
      </c>
      <c r="F1649" s="36">
        <v>15</v>
      </c>
      <c r="G1649" s="36">
        <v>84</v>
      </c>
      <c r="H1649" s="35">
        <v>26</v>
      </c>
    </row>
    <row r="1650" spans="1:8" s="185" customFormat="1" x14ac:dyDescent="0.35">
      <c r="A1650" s="195" t="s">
        <v>1073</v>
      </c>
      <c r="B1650" s="127">
        <v>44208</v>
      </c>
      <c r="C1650" s="36">
        <v>100</v>
      </c>
      <c r="D1650" s="36">
        <v>970</v>
      </c>
      <c r="E1650" s="37">
        <v>0</v>
      </c>
      <c r="F1650" s="36">
        <v>53</v>
      </c>
      <c r="G1650" s="36">
        <v>233</v>
      </c>
      <c r="H1650" s="35">
        <v>0</v>
      </c>
    </row>
    <row r="1651" spans="1:8" s="185" customFormat="1" x14ac:dyDescent="0.35">
      <c r="A1651" s="195" t="s">
        <v>1074</v>
      </c>
      <c r="B1651" s="127">
        <v>44208</v>
      </c>
      <c r="C1651" s="36">
        <v>194</v>
      </c>
      <c r="D1651" s="36">
        <v>926</v>
      </c>
      <c r="E1651" s="37">
        <v>45</v>
      </c>
      <c r="F1651" s="36">
        <v>30</v>
      </c>
      <c r="G1651" s="36">
        <v>159</v>
      </c>
      <c r="H1651" s="35">
        <v>30</v>
      </c>
    </row>
    <row r="1652" spans="1:8" s="185" customFormat="1" x14ac:dyDescent="0.35">
      <c r="A1652" s="195" t="s">
        <v>1068</v>
      </c>
      <c r="B1652" s="127">
        <v>44209</v>
      </c>
      <c r="C1652" s="36">
        <v>475</v>
      </c>
      <c r="D1652" s="36">
        <v>2605</v>
      </c>
      <c r="E1652" s="37">
        <v>0</v>
      </c>
      <c r="F1652" s="36">
        <v>73</v>
      </c>
      <c r="G1652" s="36">
        <v>252</v>
      </c>
      <c r="H1652" s="35">
        <v>0</v>
      </c>
    </row>
    <row r="1653" spans="1:8" s="185" customFormat="1" x14ac:dyDescent="0.35">
      <c r="A1653" s="195" t="s">
        <v>1070</v>
      </c>
      <c r="B1653" s="127">
        <v>44209</v>
      </c>
      <c r="C1653" s="36">
        <v>172</v>
      </c>
      <c r="D1653" s="36">
        <v>1338</v>
      </c>
      <c r="E1653" s="37">
        <v>0</v>
      </c>
      <c r="F1653" s="36">
        <v>64</v>
      </c>
      <c r="G1653" s="36">
        <v>195</v>
      </c>
      <c r="H1653" s="35">
        <v>0</v>
      </c>
    </row>
    <row r="1654" spans="1:8" s="185" customFormat="1" x14ac:dyDescent="0.35">
      <c r="A1654" s="195" t="s">
        <v>1071</v>
      </c>
      <c r="B1654" s="127">
        <v>44209</v>
      </c>
      <c r="C1654" s="36">
        <v>144</v>
      </c>
      <c r="D1654" s="36">
        <v>1390</v>
      </c>
      <c r="E1654" s="37">
        <v>0</v>
      </c>
      <c r="F1654" s="36">
        <v>64</v>
      </c>
      <c r="G1654" s="36">
        <v>209</v>
      </c>
      <c r="H1654" s="35">
        <v>0</v>
      </c>
    </row>
    <row r="1655" spans="1:8" s="185" customFormat="1" x14ac:dyDescent="0.35">
      <c r="A1655" s="195" t="s">
        <v>1072</v>
      </c>
      <c r="B1655" s="127">
        <v>44209</v>
      </c>
      <c r="C1655" s="36">
        <v>98</v>
      </c>
      <c r="D1655" s="36">
        <v>968</v>
      </c>
      <c r="E1655" s="37">
        <v>1</v>
      </c>
      <c r="F1655" s="36">
        <v>16</v>
      </c>
      <c r="G1655" s="36">
        <v>62</v>
      </c>
      <c r="H1655" s="35">
        <v>27</v>
      </c>
    </row>
    <row r="1656" spans="1:8" s="185" customFormat="1" x14ac:dyDescent="0.35">
      <c r="A1656" s="195" t="s">
        <v>1073</v>
      </c>
      <c r="B1656" s="127">
        <v>44209</v>
      </c>
      <c r="C1656" s="36">
        <v>91</v>
      </c>
      <c r="D1656" s="36">
        <v>1022</v>
      </c>
      <c r="E1656" s="37">
        <v>0</v>
      </c>
      <c r="F1656" s="36">
        <v>65</v>
      </c>
      <c r="G1656" s="36">
        <v>180</v>
      </c>
      <c r="H1656" s="35">
        <v>0</v>
      </c>
    </row>
    <row r="1657" spans="1:8" s="185" customFormat="1" x14ac:dyDescent="0.35">
      <c r="A1657" s="195" t="s">
        <v>1074</v>
      </c>
      <c r="B1657" s="127">
        <v>44209</v>
      </c>
      <c r="C1657" s="36">
        <v>180</v>
      </c>
      <c r="D1657" s="36">
        <v>915</v>
      </c>
      <c r="E1657" s="37">
        <v>50</v>
      </c>
      <c r="F1657" s="36">
        <v>44</v>
      </c>
      <c r="G1657" s="36">
        <v>171</v>
      </c>
      <c r="H1657" s="35">
        <v>25</v>
      </c>
    </row>
    <row r="1658" spans="1:8" s="185" customFormat="1" x14ac:dyDescent="0.35">
      <c r="A1658" s="195" t="s">
        <v>1068</v>
      </c>
      <c r="B1658" s="127">
        <v>44210</v>
      </c>
      <c r="C1658" s="36">
        <v>467</v>
      </c>
      <c r="D1658" s="36">
        <v>2595</v>
      </c>
      <c r="E1658" s="37">
        <v>0</v>
      </c>
      <c r="F1658" s="36">
        <v>82</v>
      </c>
      <c r="G1658" s="36">
        <v>276</v>
      </c>
      <c r="H1658" s="35">
        <v>0</v>
      </c>
    </row>
    <row r="1659" spans="1:8" s="185" customFormat="1" x14ac:dyDescent="0.35">
      <c r="A1659" s="195" t="s">
        <v>1070</v>
      </c>
      <c r="B1659" s="127">
        <v>44210</v>
      </c>
      <c r="C1659" s="36">
        <v>180</v>
      </c>
      <c r="D1659" s="36">
        <v>1350</v>
      </c>
      <c r="E1659" s="37">
        <v>0</v>
      </c>
      <c r="F1659" s="36">
        <v>56</v>
      </c>
      <c r="G1659" s="36">
        <v>204</v>
      </c>
      <c r="H1659" s="35">
        <v>0</v>
      </c>
    </row>
    <row r="1660" spans="1:8" s="185" customFormat="1" x14ac:dyDescent="0.35">
      <c r="A1660" s="195" t="s">
        <v>1071</v>
      </c>
      <c r="B1660" s="127">
        <v>44210</v>
      </c>
      <c r="C1660" s="36">
        <v>137</v>
      </c>
      <c r="D1660" s="36">
        <v>1376</v>
      </c>
      <c r="E1660" s="37">
        <v>0</v>
      </c>
      <c r="F1660" s="36">
        <v>65</v>
      </c>
      <c r="G1660" s="36">
        <v>213</v>
      </c>
      <c r="H1660" s="35">
        <v>0</v>
      </c>
    </row>
    <row r="1661" spans="1:8" s="185" customFormat="1" x14ac:dyDescent="0.35">
      <c r="A1661" s="195" t="s">
        <v>1072</v>
      </c>
      <c r="B1661" s="127">
        <v>44210</v>
      </c>
      <c r="C1661" s="36">
        <v>101</v>
      </c>
      <c r="D1661" s="36">
        <v>985</v>
      </c>
      <c r="E1661" s="37">
        <v>2</v>
      </c>
      <c r="F1661" s="36">
        <v>16</v>
      </c>
      <c r="G1661" s="36">
        <v>63</v>
      </c>
      <c r="H1661" s="35">
        <v>26</v>
      </c>
    </row>
    <row r="1662" spans="1:8" s="185" customFormat="1" x14ac:dyDescent="0.35">
      <c r="A1662" s="195" t="s">
        <v>1073</v>
      </c>
      <c r="B1662" s="127">
        <v>44210</v>
      </c>
      <c r="C1662" s="36">
        <v>105</v>
      </c>
      <c r="D1662" s="36">
        <v>985</v>
      </c>
      <c r="E1662" s="37">
        <v>0</v>
      </c>
      <c r="F1662" s="36">
        <v>49</v>
      </c>
      <c r="G1662" s="36">
        <v>208</v>
      </c>
      <c r="H1662" s="35">
        <v>0</v>
      </c>
    </row>
    <row r="1663" spans="1:8" s="185" customFormat="1" x14ac:dyDescent="0.35">
      <c r="A1663" s="195" t="s">
        <v>1074</v>
      </c>
      <c r="B1663" s="127">
        <v>44210</v>
      </c>
      <c r="C1663" s="36">
        <v>180</v>
      </c>
      <c r="D1663" s="36">
        <v>891</v>
      </c>
      <c r="E1663" s="37">
        <v>53</v>
      </c>
      <c r="F1663" s="36">
        <v>45</v>
      </c>
      <c r="G1663" s="36">
        <v>201</v>
      </c>
      <c r="H1663" s="35">
        <v>22</v>
      </c>
    </row>
    <row r="1664" spans="1:8" s="185" customFormat="1" x14ac:dyDescent="0.35">
      <c r="A1664" s="195" t="s">
        <v>1068</v>
      </c>
      <c r="B1664" s="127">
        <v>44211</v>
      </c>
      <c r="C1664" s="36">
        <v>467</v>
      </c>
      <c r="D1664" s="36">
        <v>2595</v>
      </c>
      <c r="E1664" s="37">
        <v>0</v>
      </c>
      <c r="F1664" s="36">
        <v>78</v>
      </c>
      <c r="G1664" s="36">
        <v>281</v>
      </c>
      <c r="H1664" s="35">
        <v>0</v>
      </c>
    </row>
    <row r="1665" spans="1:8" s="185" customFormat="1" x14ac:dyDescent="0.35">
      <c r="A1665" s="195" t="s">
        <v>1070</v>
      </c>
      <c r="B1665" s="127">
        <v>44211</v>
      </c>
      <c r="C1665" s="36">
        <v>172</v>
      </c>
      <c r="D1665" s="36">
        <v>1372</v>
      </c>
      <c r="E1665" s="37">
        <v>0</v>
      </c>
      <c r="F1665" s="36">
        <v>67</v>
      </c>
      <c r="G1665" s="36">
        <v>169</v>
      </c>
      <c r="H1665" s="35">
        <v>0</v>
      </c>
    </row>
    <row r="1666" spans="1:8" s="185" customFormat="1" x14ac:dyDescent="0.35">
      <c r="A1666" s="195" t="s">
        <v>1071</v>
      </c>
      <c r="B1666" s="127">
        <v>44211</v>
      </c>
      <c r="C1666" s="36">
        <v>141</v>
      </c>
      <c r="D1666" s="36">
        <v>1390</v>
      </c>
      <c r="E1666" s="37">
        <v>0</v>
      </c>
      <c r="F1666" s="36">
        <v>62</v>
      </c>
      <c r="G1666" s="36">
        <v>217</v>
      </c>
      <c r="H1666" s="35">
        <v>0</v>
      </c>
    </row>
    <row r="1667" spans="1:8" s="185" customFormat="1" x14ac:dyDescent="0.35">
      <c r="A1667" s="195" t="s">
        <v>1072</v>
      </c>
      <c r="B1667" s="127">
        <v>44211</v>
      </c>
      <c r="C1667" s="36">
        <v>103</v>
      </c>
      <c r="D1667" s="36">
        <v>958</v>
      </c>
      <c r="E1667" s="37">
        <v>3</v>
      </c>
      <c r="F1667" s="36">
        <v>16</v>
      </c>
      <c r="G1667" s="36">
        <v>78</v>
      </c>
      <c r="H1667" s="35">
        <v>25</v>
      </c>
    </row>
    <row r="1668" spans="1:8" s="185" customFormat="1" x14ac:dyDescent="0.35">
      <c r="A1668" s="195" t="s">
        <v>1073</v>
      </c>
      <c r="B1668" s="127">
        <v>44211</v>
      </c>
      <c r="C1668" s="36">
        <v>102</v>
      </c>
      <c r="D1668" s="36">
        <v>1018</v>
      </c>
      <c r="E1668" s="37">
        <v>0</v>
      </c>
      <c r="F1668" s="36">
        <v>51</v>
      </c>
      <c r="G1668" s="36">
        <v>163</v>
      </c>
      <c r="H1668" s="35">
        <v>0</v>
      </c>
    </row>
    <row r="1669" spans="1:8" s="185" customFormat="1" x14ac:dyDescent="0.35">
      <c r="A1669" s="195" t="s">
        <v>1074</v>
      </c>
      <c r="B1669" s="127">
        <v>44211</v>
      </c>
      <c r="C1669" s="36">
        <v>179</v>
      </c>
      <c r="D1669" s="36">
        <v>868</v>
      </c>
      <c r="E1669" s="37">
        <v>53</v>
      </c>
      <c r="F1669" s="36">
        <v>45</v>
      </c>
      <c r="G1669" s="36">
        <v>218</v>
      </c>
      <c r="H1669" s="35">
        <v>22</v>
      </c>
    </row>
    <row r="1670" spans="1:8" s="185" customFormat="1" x14ac:dyDescent="0.35">
      <c r="A1670" s="195" t="s">
        <v>1068</v>
      </c>
      <c r="B1670" s="127">
        <v>44212</v>
      </c>
      <c r="C1670" s="36">
        <v>462</v>
      </c>
      <c r="D1670" s="36">
        <v>2550</v>
      </c>
      <c r="E1670" s="37">
        <v>0</v>
      </c>
      <c r="F1670" s="36">
        <v>81</v>
      </c>
      <c r="G1670" s="36">
        <v>337</v>
      </c>
      <c r="H1670" s="35">
        <v>0</v>
      </c>
    </row>
    <row r="1671" spans="1:8" s="185" customFormat="1" x14ac:dyDescent="0.35">
      <c r="A1671" s="195" t="s">
        <v>1070</v>
      </c>
      <c r="B1671" s="127">
        <v>44212</v>
      </c>
      <c r="C1671" s="36">
        <v>181</v>
      </c>
      <c r="D1671" s="36">
        <v>1335</v>
      </c>
      <c r="E1671" s="37">
        <v>0</v>
      </c>
      <c r="F1671" s="36">
        <v>68</v>
      </c>
      <c r="G1671" s="36">
        <v>191</v>
      </c>
      <c r="H1671" s="35">
        <v>0</v>
      </c>
    </row>
    <row r="1672" spans="1:8" s="185" customFormat="1" x14ac:dyDescent="0.35">
      <c r="A1672" s="195" t="s">
        <v>1071</v>
      </c>
      <c r="B1672" s="127">
        <v>44212</v>
      </c>
      <c r="C1672" s="36">
        <v>145</v>
      </c>
      <c r="D1672" s="36">
        <v>1327</v>
      </c>
      <c r="E1672" s="37">
        <v>0</v>
      </c>
      <c r="F1672" s="36">
        <v>57</v>
      </c>
      <c r="G1672" s="36">
        <v>267</v>
      </c>
      <c r="H1672" s="35">
        <v>0</v>
      </c>
    </row>
    <row r="1673" spans="1:8" s="185" customFormat="1" x14ac:dyDescent="0.35">
      <c r="A1673" s="195" t="s">
        <v>1072</v>
      </c>
      <c r="B1673" s="127">
        <v>44212</v>
      </c>
      <c r="C1673" s="36">
        <v>102</v>
      </c>
      <c r="D1673" s="36">
        <v>939</v>
      </c>
      <c r="E1673" s="37">
        <v>0</v>
      </c>
      <c r="F1673" s="36">
        <v>15</v>
      </c>
      <c r="G1673" s="36">
        <v>96</v>
      </c>
      <c r="H1673" s="35">
        <v>28</v>
      </c>
    </row>
    <row r="1674" spans="1:8" s="185" customFormat="1" x14ac:dyDescent="0.35">
      <c r="A1674" s="195" t="s">
        <v>1073</v>
      </c>
      <c r="B1674" s="127">
        <v>44212</v>
      </c>
      <c r="C1674" s="36">
        <v>102</v>
      </c>
      <c r="D1674" s="36">
        <v>980</v>
      </c>
      <c r="E1674" s="37">
        <v>0</v>
      </c>
      <c r="F1674" s="36">
        <v>51</v>
      </c>
      <c r="G1674" s="36">
        <v>205</v>
      </c>
      <c r="H1674" s="35">
        <v>0</v>
      </c>
    </row>
    <row r="1675" spans="1:8" s="185" customFormat="1" x14ac:dyDescent="0.35">
      <c r="A1675" s="195" t="s">
        <v>1074</v>
      </c>
      <c r="B1675" s="127">
        <v>44212</v>
      </c>
      <c r="C1675" s="36">
        <v>174</v>
      </c>
      <c r="D1675" s="36">
        <v>876</v>
      </c>
      <c r="E1675" s="37">
        <v>49</v>
      </c>
      <c r="F1675" s="36">
        <v>50</v>
      </c>
      <c r="G1675" s="36">
        <v>220</v>
      </c>
      <c r="H1675" s="35">
        <v>26</v>
      </c>
    </row>
    <row r="1676" spans="1:8" s="185" customFormat="1" x14ac:dyDescent="0.35">
      <c r="A1676" s="195" t="s">
        <v>1068</v>
      </c>
      <c r="B1676" s="127">
        <v>44213</v>
      </c>
      <c r="C1676" s="36">
        <v>445</v>
      </c>
      <c r="D1676" s="36">
        <v>2459</v>
      </c>
      <c r="E1676" s="37">
        <v>0</v>
      </c>
      <c r="F1676" s="36">
        <v>95</v>
      </c>
      <c r="G1676" s="36">
        <v>409</v>
      </c>
      <c r="H1676" s="35">
        <v>0</v>
      </c>
    </row>
    <row r="1677" spans="1:8" s="185" customFormat="1" x14ac:dyDescent="0.35">
      <c r="A1677" s="195" t="s">
        <v>1070</v>
      </c>
      <c r="B1677" s="127">
        <v>44213</v>
      </c>
      <c r="C1677" s="36">
        <v>175</v>
      </c>
      <c r="D1677" s="36">
        <v>1337</v>
      </c>
      <c r="E1677" s="37">
        <v>0</v>
      </c>
      <c r="F1677" s="36">
        <v>69</v>
      </c>
      <c r="G1677" s="36">
        <v>194</v>
      </c>
      <c r="H1677" s="35">
        <v>0</v>
      </c>
    </row>
    <row r="1678" spans="1:8" s="185" customFormat="1" x14ac:dyDescent="0.35">
      <c r="A1678" s="195" t="s">
        <v>1071</v>
      </c>
      <c r="B1678" s="127">
        <v>44213</v>
      </c>
      <c r="C1678" s="36">
        <v>146</v>
      </c>
      <c r="D1678" s="36">
        <v>1300</v>
      </c>
      <c r="E1678" s="37">
        <v>0</v>
      </c>
      <c r="F1678" s="36">
        <v>53</v>
      </c>
      <c r="G1678" s="36">
        <v>274</v>
      </c>
      <c r="H1678" s="35">
        <v>0</v>
      </c>
    </row>
    <row r="1679" spans="1:8" s="185" customFormat="1" x14ac:dyDescent="0.35">
      <c r="A1679" s="195" t="s">
        <v>1072</v>
      </c>
      <c r="B1679" s="127">
        <v>44213</v>
      </c>
      <c r="C1679" s="36">
        <v>105</v>
      </c>
      <c r="D1679" s="36">
        <v>950</v>
      </c>
      <c r="E1679" s="37">
        <v>1</v>
      </c>
      <c r="F1679" s="36">
        <v>7</v>
      </c>
      <c r="G1679" s="36">
        <v>91</v>
      </c>
      <c r="H1679" s="35">
        <v>27</v>
      </c>
    </row>
    <row r="1680" spans="1:8" s="185" customFormat="1" x14ac:dyDescent="0.35">
      <c r="A1680" s="195" t="s">
        <v>1073</v>
      </c>
      <c r="B1680" s="127">
        <v>44213</v>
      </c>
      <c r="C1680" s="36">
        <v>94</v>
      </c>
      <c r="D1680" s="36">
        <v>993</v>
      </c>
      <c r="E1680" s="37">
        <v>0</v>
      </c>
      <c r="F1680" s="36">
        <v>59</v>
      </c>
      <c r="G1680" s="36">
        <v>191</v>
      </c>
      <c r="H1680" s="35">
        <v>0</v>
      </c>
    </row>
    <row r="1681" spans="1:8" s="185" customFormat="1" x14ac:dyDescent="0.35">
      <c r="A1681" s="195" t="s">
        <v>1074</v>
      </c>
      <c r="B1681" s="127">
        <v>44213</v>
      </c>
      <c r="C1681" s="36">
        <v>177</v>
      </c>
      <c r="D1681" s="36">
        <v>874</v>
      </c>
      <c r="E1681" s="37">
        <v>53</v>
      </c>
      <c r="F1681" s="36">
        <v>47</v>
      </c>
      <c r="G1681" s="36">
        <v>208</v>
      </c>
      <c r="H1681" s="35">
        <v>22</v>
      </c>
    </row>
    <row r="1682" spans="1:8" s="185" customFormat="1" x14ac:dyDescent="0.35">
      <c r="A1682" s="195" t="s">
        <v>1068</v>
      </c>
      <c r="B1682" s="127">
        <v>44214</v>
      </c>
      <c r="C1682" s="36">
        <v>452</v>
      </c>
      <c r="D1682" s="36">
        <v>2458</v>
      </c>
      <c r="E1682" s="37">
        <v>0</v>
      </c>
      <c r="F1682" s="36">
        <v>93</v>
      </c>
      <c r="G1682" s="36">
        <v>398</v>
      </c>
      <c r="H1682" s="35">
        <v>0</v>
      </c>
    </row>
    <row r="1683" spans="1:8" s="185" customFormat="1" x14ac:dyDescent="0.35">
      <c r="A1683" s="195" t="s">
        <v>1070</v>
      </c>
      <c r="B1683" s="127">
        <v>44214</v>
      </c>
      <c r="C1683" s="36">
        <v>184</v>
      </c>
      <c r="D1683" s="36">
        <v>1394</v>
      </c>
      <c r="E1683" s="37">
        <v>0</v>
      </c>
      <c r="F1683" s="36">
        <v>47</v>
      </c>
      <c r="G1683" s="36">
        <v>147</v>
      </c>
      <c r="H1683" s="35">
        <v>0</v>
      </c>
    </row>
    <row r="1684" spans="1:8" s="185" customFormat="1" x14ac:dyDescent="0.35">
      <c r="A1684" s="195" t="s">
        <v>1071</v>
      </c>
      <c r="B1684" s="127">
        <v>44214</v>
      </c>
      <c r="C1684" s="36">
        <v>148</v>
      </c>
      <c r="D1684" s="36">
        <v>1315</v>
      </c>
      <c r="E1684" s="37">
        <v>0</v>
      </c>
      <c r="F1684" s="36">
        <v>52</v>
      </c>
      <c r="G1684" s="36">
        <v>261</v>
      </c>
      <c r="H1684" s="35">
        <v>0</v>
      </c>
    </row>
    <row r="1685" spans="1:8" s="185" customFormat="1" x14ac:dyDescent="0.35">
      <c r="A1685" s="195" t="s">
        <v>1072</v>
      </c>
      <c r="B1685" s="127">
        <v>44214</v>
      </c>
      <c r="C1685" s="36">
        <v>105</v>
      </c>
      <c r="D1685" s="36">
        <v>959</v>
      </c>
      <c r="E1685" s="37">
        <v>2</v>
      </c>
      <c r="F1685" s="36">
        <v>15</v>
      </c>
      <c r="G1685" s="36">
        <v>87</v>
      </c>
      <c r="H1685" s="35">
        <v>26</v>
      </c>
    </row>
    <row r="1686" spans="1:8" s="185" customFormat="1" x14ac:dyDescent="0.35">
      <c r="A1686" s="195" t="s">
        <v>1073</v>
      </c>
      <c r="B1686" s="127">
        <v>44214</v>
      </c>
      <c r="C1686" s="36">
        <v>101</v>
      </c>
      <c r="D1686" s="36">
        <v>1006</v>
      </c>
      <c r="E1686" s="37">
        <v>0</v>
      </c>
      <c r="F1686" s="36">
        <v>54</v>
      </c>
      <c r="G1686" s="36">
        <v>194</v>
      </c>
      <c r="H1686" s="35">
        <v>0</v>
      </c>
    </row>
    <row r="1687" spans="1:8" s="185" customFormat="1" x14ac:dyDescent="0.35">
      <c r="A1687" s="195" t="s">
        <v>1074</v>
      </c>
      <c r="B1687" s="127">
        <v>44214</v>
      </c>
      <c r="C1687" s="36">
        <v>174</v>
      </c>
      <c r="D1687" s="36">
        <v>878</v>
      </c>
      <c r="E1687" s="37">
        <v>51</v>
      </c>
      <c r="F1687" s="36">
        <v>51</v>
      </c>
      <c r="G1687" s="36">
        <v>206</v>
      </c>
      <c r="H1687" s="35">
        <v>24</v>
      </c>
    </row>
    <row r="1688" spans="1:8" s="185" customFormat="1" x14ac:dyDescent="0.35">
      <c r="A1688" s="195" t="s">
        <v>1068</v>
      </c>
      <c r="B1688" s="127">
        <v>44215</v>
      </c>
      <c r="C1688" s="36">
        <v>458</v>
      </c>
      <c r="D1688" s="36">
        <v>2439</v>
      </c>
      <c r="E1688" s="37">
        <v>0</v>
      </c>
      <c r="F1688" s="36">
        <v>90</v>
      </c>
      <c r="G1688" s="36">
        <v>396</v>
      </c>
      <c r="H1688" s="35">
        <v>0</v>
      </c>
    </row>
    <row r="1689" spans="1:8" s="185" customFormat="1" x14ac:dyDescent="0.35">
      <c r="A1689" s="195" t="s">
        <v>1070</v>
      </c>
      <c r="B1689" s="127">
        <v>44215</v>
      </c>
      <c r="C1689" s="36">
        <v>193</v>
      </c>
      <c r="D1689" s="36">
        <v>1384</v>
      </c>
      <c r="E1689" s="37">
        <v>0</v>
      </c>
      <c r="F1689" s="36">
        <v>52</v>
      </c>
      <c r="G1689" s="36">
        <v>165</v>
      </c>
      <c r="H1689" s="35">
        <v>0</v>
      </c>
    </row>
    <row r="1690" spans="1:8" s="185" customFormat="1" x14ac:dyDescent="0.35">
      <c r="A1690" s="195" t="s">
        <v>1071</v>
      </c>
      <c r="B1690" s="127">
        <v>44215</v>
      </c>
      <c r="C1690" s="36">
        <v>149</v>
      </c>
      <c r="D1690" s="36">
        <v>1352</v>
      </c>
      <c r="E1690" s="37">
        <v>0</v>
      </c>
      <c r="F1690" s="36">
        <v>55</v>
      </c>
      <c r="G1690" s="36">
        <v>241</v>
      </c>
      <c r="H1690" s="35">
        <v>0</v>
      </c>
    </row>
    <row r="1691" spans="1:8" s="185" customFormat="1" x14ac:dyDescent="0.35">
      <c r="A1691" s="195" t="s">
        <v>1072</v>
      </c>
      <c r="B1691" s="127">
        <v>44215</v>
      </c>
      <c r="C1691" s="36">
        <v>104</v>
      </c>
      <c r="D1691" s="36">
        <v>902</v>
      </c>
      <c r="E1691" s="37">
        <v>2</v>
      </c>
      <c r="F1691" s="36">
        <v>20</v>
      </c>
      <c r="G1691" s="36">
        <v>92</v>
      </c>
      <c r="H1691" s="35">
        <v>48</v>
      </c>
    </row>
    <row r="1692" spans="1:8" s="185" customFormat="1" x14ac:dyDescent="0.35">
      <c r="A1692" s="195" t="s">
        <v>1073</v>
      </c>
      <c r="B1692" s="127">
        <v>44215</v>
      </c>
      <c r="C1692" s="36">
        <v>100</v>
      </c>
      <c r="D1692" s="36">
        <v>991</v>
      </c>
      <c r="E1692" s="37">
        <v>0</v>
      </c>
      <c r="F1692" s="36">
        <v>53</v>
      </c>
      <c r="G1692" s="36">
        <v>208</v>
      </c>
      <c r="H1692" s="35">
        <v>0</v>
      </c>
    </row>
    <row r="1693" spans="1:8" s="185" customFormat="1" x14ac:dyDescent="0.35">
      <c r="A1693" s="195" t="s">
        <v>1074</v>
      </c>
      <c r="B1693" s="127">
        <v>44215</v>
      </c>
      <c r="C1693" s="36">
        <v>185</v>
      </c>
      <c r="D1693" s="36">
        <v>891</v>
      </c>
      <c r="E1693" s="37">
        <v>54</v>
      </c>
      <c r="F1693" s="36">
        <v>40</v>
      </c>
      <c r="G1693" s="36">
        <v>199</v>
      </c>
      <c r="H1693" s="35">
        <v>21</v>
      </c>
    </row>
    <row r="1694" spans="1:8" s="185" customFormat="1" x14ac:dyDescent="0.35">
      <c r="A1694" s="195" t="s">
        <v>1068</v>
      </c>
      <c r="B1694" s="127">
        <v>44216</v>
      </c>
      <c r="C1694" s="36">
        <v>469</v>
      </c>
      <c r="D1694" s="36">
        <v>2578</v>
      </c>
      <c r="E1694" s="37">
        <v>0</v>
      </c>
      <c r="F1694" s="36">
        <v>75</v>
      </c>
      <c r="G1694" s="36">
        <v>250</v>
      </c>
      <c r="H1694" s="35">
        <v>0</v>
      </c>
    </row>
    <row r="1695" spans="1:8" s="185" customFormat="1" x14ac:dyDescent="0.35">
      <c r="A1695" s="195" t="s">
        <v>1070</v>
      </c>
      <c r="B1695" s="127">
        <v>44216</v>
      </c>
      <c r="C1695" s="36">
        <v>192</v>
      </c>
      <c r="D1695" s="36">
        <v>1397</v>
      </c>
      <c r="E1695" s="37">
        <v>0</v>
      </c>
      <c r="F1695" s="36">
        <v>50</v>
      </c>
      <c r="G1695" s="36">
        <v>153</v>
      </c>
      <c r="H1695" s="35">
        <v>0</v>
      </c>
    </row>
    <row r="1696" spans="1:8" s="185" customFormat="1" x14ac:dyDescent="0.35">
      <c r="A1696" s="195" t="s">
        <v>1071</v>
      </c>
      <c r="B1696" s="127">
        <v>44216</v>
      </c>
      <c r="C1696" s="36">
        <v>151</v>
      </c>
      <c r="D1696" s="36">
        <v>1411</v>
      </c>
      <c r="E1696" s="37">
        <v>0</v>
      </c>
      <c r="F1696" s="36">
        <v>52</v>
      </c>
      <c r="G1696" s="36">
        <v>177</v>
      </c>
      <c r="H1696" s="35">
        <v>0</v>
      </c>
    </row>
    <row r="1697" spans="1:8" s="185" customFormat="1" x14ac:dyDescent="0.35">
      <c r="A1697" s="195" t="s">
        <v>1072</v>
      </c>
      <c r="B1697" s="127">
        <v>44216</v>
      </c>
      <c r="C1697" s="36">
        <v>113</v>
      </c>
      <c r="D1697" s="36">
        <v>911</v>
      </c>
      <c r="E1697" s="37">
        <v>3</v>
      </c>
      <c r="F1697" s="36">
        <v>12</v>
      </c>
      <c r="G1697" s="36">
        <v>96</v>
      </c>
      <c r="H1697" s="35">
        <v>47</v>
      </c>
    </row>
    <row r="1698" spans="1:8" s="185" customFormat="1" x14ac:dyDescent="0.35">
      <c r="A1698" s="195" t="s">
        <v>1073</v>
      </c>
      <c r="B1698" s="127">
        <v>44216</v>
      </c>
      <c r="C1698" s="36">
        <v>105</v>
      </c>
      <c r="D1698" s="36">
        <v>983</v>
      </c>
      <c r="E1698" s="37">
        <v>0</v>
      </c>
      <c r="F1698" s="36">
        <v>48</v>
      </c>
      <c r="G1698" s="36">
        <v>221</v>
      </c>
      <c r="H1698" s="35">
        <v>0</v>
      </c>
    </row>
    <row r="1699" spans="1:8" s="185" customFormat="1" x14ac:dyDescent="0.35">
      <c r="A1699" s="195" t="s">
        <v>1074</v>
      </c>
      <c r="B1699" s="127">
        <v>44216</v>
      </c>
      <c r="C1699" s="36">
        <v>195</v>
      </c>
      <c r="D1699" s="36">
        <v>912</v>
      </c>
      <c r="E1699" s="37">
        <v>54</v>
      </c>
      <c r="F1699" s="36">
        <v>28</v>
      </c>
      <c r="G1699" s="36">
        <v>184</v>
      </c>
      <c r="H1699" s="35">
        <v>21</v>
      </c>
    </row>
    <row r="1700" spans="1:8" s="185" customFormat="1" x14ac:dyDescent="0.35">
      <c r="A1700" s="195" t="s">
        <v>1068</v>
      </c>
      <c r="B1700" s="127">
        <v>44217</v>
      </c>
      <c r="C1700" s="36">
        <v>468</v>
      </c>
      <c r="D1700" s="36">
        <v>2612</v>
      </c>
      <c r="E1700" s="37">
        <v>0</v>
      </c>
      <c r="F1700" s="36">
        <v>81</v>
      </c>
      <c r="G1700" s="36">
        <v>212</v>
      </c>
      <c r="H1700" s="35">
        <v>0</v>
      </c>
    </row>
    <row r="1701" spans="1:8" s="185" customFormat="1" x14ac:dyDescent="0.35">
      <c r="A1701" s="195" t="s">
        <v>1070</v>
      </c>
      <c r="B1701" s="127">
        <v>44217</v>
      </c>
      <c r="C1701" s="36">
        <v>193</v>
      </c>
      <c r="D1701" s="36">
        <v>1373</v>
      </c>
      <c r="E1701" s="37">
        <v>0</v>
      </c>
      <c r="F1701" s="36">
        <v>53</v>
      </c>
      <c r="G1701" s="36">
        <v>167</v>
      </c>
      <c r="H1701" s="35">
        <v>0</v>
      </c>
    </row>
    <row r="1702" spans="1:8" s="185" customFormat="1" x14ac:dyDescent="0.35">
      <c r="A1702" s="195" t="s">
        <v>1071</v>
      </c>
      <c r="B1702" s="127">
        <v>44217</v>
      </c>
      <c r="C1702" s="36">
        <v>154</v>
      </c>
      <c r="D1702" s="36">
        <v>1408</v>
      </c>
      <c r="E1702" s="37">
        <v>0</v>
      </c>
      <c r="F1702" s="36">
        <v>49</v>
      </c>
      <c r="G1702" s="36">
        <v>179</v>
      </c>
      <c r="H1702" s="35">
        <v>0</v>
      </c>
    </row>
    <row r="1703" spans="1:8" s="185" customFormat="1" x14ac:dyDescent="0.35">
      <c r="A1703" s="195" t="s">
        <v>1072</v>
      </c>
      <c r="B1703" s="127">
        <v>44217</v>
      </c>
      <c r="C1703" s="36">
        <v>110</v>
      </c>
      <c r="D1703" s="36">
        <v>901</v>
      </c>
      <c r="E1703" s="37">
        <v>3</v>
      </c>
      <c r="F1703" s="36">
        <v>17</v>
      </c>
      <c r="G1703" s="36">
        <v>100</v>
      </c>
      <c r="H1703" s="35">
        <v>47</v>
      </c>
    </row>
    <row r="1704" spans="1:8" s="185" customFormat="1" x14ac:dyDescent="0.35">
      <c r="A1704" s="195" t="s">
        <v>1073</v>
      </c>
      <c r="B1704" s="127">
        <v>44217</v>
      </c>
      <c r="C1704" s="36">
        <v>94</v>
      </c>
      <c r="D1704" s="36">
        <v>983</v>
      </c>
      <c r="E1704" s="37">
        <v>0</v>
      </c>
      <c r="F1704" s="36">
        <v>59</v>
      </c>
      <c r="G1704" s="36">
        <v>220</v>
      </c>
      <c r="H1704" s="35">
        <v>0</v>
      </c>
    </row>
    <row r="1705" spans="1:8" s="185" customFormat="1" x14ac:dyDescent="0.35">
      <c r="A1705" s="195" t="s">
        <v>1074</v>
      </c>
      <c r="B1705" s="127">
        <v>44217</v>
      </c>
      <c r="C1705" s="36">
        <v>186</v>
      </c>
      <c r="D1705" s="36">
        <v>938</v>
      </c>
      <c r="E1705" s="37">
        <v>51</v>
      </c>
      <c r="F1705" s="36">
        <v>37</v>
      </c>
      <c r="G1705" s="36">
        <v>158</v>
      </c>
      <c r="H1705" s="35">
        <v>24</v>
      </c>
    </row>
    <row r="1706" spans="1:8" s="185" customFormat="1" x14ac:dyDescent="0.35">
      <c r="A1706" s="195" t="s">
        <v>1068</v>
      </c>
      <c r="B1706" s="127">
        <v>44218</v>
      </c>
      <c r="C1706" s="36">
        <v>480</v>
      </c>
      <c r="D1706" s="36">
        <v>2591</v>
      </c>
      <c r="E1706" s="37">
        <v>0</v>
      </c>
      <c r="F1706" s="36">
        <v>58</v>
      </c>
      <c r="G1706" s="36">
        <v>228</v>
      </c>
      <c r="H1706" s="35">
        <v>0</v>
      </c>
    </row>
    <row r="1707" spans="1:8" s="185" customFormat="1" x14ac:dyDescent="0.35">
      <c r="A1707" s="195" t="s">
        <v>1070</v>
      </c>
      <c r="B1707" s="127">
        <v>44218</v>
      </c>
      <c r="C1707" s="36">
        <v>189</v>
      </c>
      <c r="D1707" s="36">
        <v>1367</v>
      </c>
      <c r="E1707" s="37">
        <v>0</v>
      </c>
      <c r="F1707" s="36">
        <v>51</v>
      </c>
      <c r="G1707" s="36">
        <v>178</v>
      </c>
      <c r="H1707" s="35">
        <v>0</v>
      </c>
    </row>
    <row r="1708" spans="1:8" s="185" customFormat="1" x14ac:dyDescent="0.35">
      <c r="A1708" s="195" t="s">
        <v>1071</v>
      </c>
      <c r="B1708" s="127">
        <v>44218</v>
      </c>
      <c r="C1708" s="36">
        <v>151</v>
      </c>
      <c r="D1708" s="36">
        <v>1349</v>
      </c>
      <c r="E1708" s="37">
        <v>0</v>
      </c>
      <c r="F1708" s="36">
        <v>53</v>
      </c>
      <c r="G1708" s="36">
        <v>232</v>
      </c>
      <c r="H1708" s="35">
        <v>0</v>
      </c>
    </row>
    <row r="1709" spans="1:8" s="185" customFormat="1" x14ac:dyDescent="0.35">
      <c r="A1709" s="195" t="s">
        <v>1072</v>
      </c>
      <c r="B1709" s="127">
        <v>44218</v>
      </c>
      <c r="C1709" s="36">
        <v>109</v>
      </c>
      <c r="D1709" s="36">
        <v>897</v>
      </c>
      <c r="E1709" s="37">
        <v>1</v>
      </c>
      <c r="F1709" s="36">
        <v>14</v>
      </c>
      <c r="G1709" s="36">
        <v>112</v>
      </c>
      <c r="H1709" s="35">
        <v>49</v>
      </c>
    </row>
    <row r="1710" spans="1:8" s="185" customFormat="1" x14ac:dyDescent="0.35">
      <c r="A1710" s="195" t="s">
        <v>1073</v>
      </c>
      <c r="B1710" s="127">
        <v>44218</v>
      </c>
      <c r="C1710" s="36">
        <v>91</v>
      </c>
      <c r="D1710" s="36">
        <v>996</v>
      </c>
      <c r="E1710" s="37">
        <v>0</v>
      </c>
      <c r="F1710" s="36">
        <v>62</v>
      </c>
      <c r="G1710" s="36">
        <v>206</v>
      </c>
      <c r="H1710" s="35">
        <v>0</v>
      </c>
    </row>
    <row r="1711" spans="1:8" s="185" customFormat="1" x14ac:dyDescent="0.35">
      <c r="A1711" s="195" t="s">
        <v>1074</v>
      </c>
      <c r="B1711" s="127">
        <v>44218</v>
      </c>
      <c r="C1711" s="36">
        <v>190</v>
      </c>
      <c r="D1711" s="36">
        <v>894</v>
      </c>
      <c r="E1711" s="37">
        <v>50</v>
      </c>
      <c r="F1711" s="36">
        <v>32</v>
      </c>
      <c r="G1711" s="36">
        <v>202</v>
      </c>
      <c r="H1711" s="35">
        <v>25</v>
      </c>
    </row>
    <row r="1712" spans="1:8" s="185" customFormat="1" x14ac:dyDescent="0.35">
      <c r="A1712" s="195" t="s">
        <v>1068</v>
      </c>
      <c r="B1712" s="127">
        <v>44219</v>
      </c>
      <c r="C1712" s="36">
        <v>469</v>
      </c>
      <c r="D1712" s="36">
        <v>2560</v>
      </c>
      <c r="E1712" s="37">
        <v>0</v>
      </c>
      <c r="F1712" s="36">
        <v>64</v>
      </c>
      <c r="G1712" s="36">
        <v>273</v>
      </c>
      <c r="H1712" s="35">
        <v>0</v>
      </c>
    </row>
    <row r="1713" spans="1:8" s="185" customFormat="1" x14ac:dyDescent="0.35">
      <c r="A1713" s="195" t="s">
        <v>1070</v>
      </c>
      <c r="B1713" s="127">
        <v>44219</v>
      </c>
      <c r="C1713" s="36">
        <v>187</v>
      </c>
      <c r="D1713" s="36">
        <v>1332</v>
      </c>
      <c r="E1713" s="37">
        <v>0</v>
      </c>
      <c r="F1713" s="36">
        <v>48</v>
      </c>
      <c r="G1713" s="36">
        <v>202</v>
      </c>
      <c r="H1713" s="35">
        <v>0</v>
      </c>
    </row>
    <row r="1714" spans="1:8" s="185" customFormat="1" x14ac:dyDescent="0.35">
      <c r="A1714" s="195" t="s">
        <v>1071</v>
      </c>
      <c r="B1714" s="127">
        <v>44219</v>
      </c>
      <c r="C1714" s="36">
        <v>147</v>
      </c>
      <c r="D1714" s="36">
        <v>1326</v>
      </c>
      <c r="E1714" s="37">
        <v>0</v>
      </c>
      <c r="F1714" s="36">
        <v>59</v>
      </c>
      <c r="G1714" s="36">
        <v>242</v>
      </c>
      <c r="H1714" s="35">
        <v>0</v>
      </c>
    </row>
    <row r="1715" spans="1:8" s="185" customFormat="1" x14ac:dyDescent="0.35">
      <c r="A1715" s="195" t="s">
        <v>1072</v>
      </c>
      <c r="B1715" s="127">
        <v>44219</v>
      </c>
      <c r="C1715" s="36">
        <v>112</v>
      </c>
      <c r="D1715" s="36">
        <v>877</v>
      </c>
      <c r="E1715" s="37">
        <v>2</v>
      </c>
      <c r="F1715" s="36">
        <v>11</v>
      </c>
      <c r="G1715" s="36">
        <v>125</v>
      </c>
      <c r="H1715" s="35">
        <v>48</v>
      </c>
    </row>
    <row r="1716" spans="1:8" s="185" customFormat="1" x14ac:dyDescent="0.35">
      <c r="A1716" s="195" t="s">
        <v>1073</v>
      </c>
      <c r="B1716" s="127">
        <v>44219</v>
      </c>
      <c r="C1716" s="36">
        <v>90</v>
      </c>
      <c r="D1716" s="36">
        <v>999</v>
      </c>
      <c r="E1716" s="37">
        <v>0</v>
      </c>
      <c r="F1716" s="36">
        <v>63</v>
      </c>
      <c r="G1716" s="36">
        <v>201</v>
      </c>
      <c r="H1716" s="35">
        <v>0</v>
      </c>
    </row>
    <row r="1717" spans="1:8" s="185" customFormat="1" x14ac:dyDescent="0.35">
      <c r="A1717" s="195" t="s">
        <v>1074</v>
      </c>
      <c r="B1717" s="127">
        <v>44219</v>
      </c>
      <c r="C1717" s="36">
        <v>186</v>
      </c>
      <c r="D1717" s="36">
        <v>844</v>
      </c>
      <c r="E1717" s="37">
        <v>45</v>
      </c>
      <c r="F1717" s="36">
        <v>36</v>
      </c>
      <c r="G1717" s="36">
        <v>252</v>
      </c>
      <c r="H1717" s="35">
        <v>30</v>
      </c>
    </row>
    <row r="1718" spans="1:8" s="185" customFormat="1" x14ac:dyDescent="0.35">
      <c r="A1718" s="195" t="s">
        <v>1068</v>
      </c>
      <c r="B1718" s="127">
        <v>44220</v>
      </c>
      <c r="C1718" s="36">
        <v>463</v>
      </c>
      <c r="D1718" s="36">
        <v>2489</v>
      </c>
      <c r="E1718" s="37">
        <v>0</v>
      </c>
      <c r="F1718" s="36">
        <v>74</v>
      </c>
      <c r="G1718" s="36">
        <v>331</v>
      </c>
      <c r="H1718" s="35">
        <v>0</v>
      </c>
    </row>
    <row r="1719" spans="1:8" s="185" customFormat="1" x14ac:dyDescent="0.35">
      <c r="A1719" s="195" t="s">
        <v>1070</v>
      </c>
      <c r="B1719" s="127">
        <v>44220</v>
      </c>
      <c r="C1719" s="36">
        <v>187</v>
      </c>
      <c r="D1719" s="36">
        <v>1312</v>
      </c>
      <c r="E1719" s="37">
        <v>0</v>
      </c>
      <c r="F1719" s="36">
        <v>47</v>
      </c>
      <c r="G1719" s="36">
        <v>213</v>
      </c>
      <c r="H1719" s="35">
        <v>0</v>
      </c>
    </row>
    <row r="1720" spans="1:8" s="185" customFormat="1" x14ac:dyDescent="0.35">
      <c r="A1720" s="195" t="s">
        <v>1071</v>
      </c>
      <c r="B1720" s="127">
        <v>44220</v>
      </c>
      <c r="C1720" s="36">
        <v>150</v>
      </c>
      <c r="D1720" s="36">
        <v>1312</v>
      </c>
      <c r="E1720" s="37">
        <v>0</v>
      </c>
      <c r="F1720" s="36">
        <v>55</v>
      </c>
      <c r="G1720" s="36">
        <v>253</v>
      </c>
      <c r="H1720" s="35">
        <v>0</v>
      </c>
    </row>
    <row r="1721" spans="1:8" s="185" customFormat="1" x14ac:dyDescent="0.35">
      <c r="A1721" s="195" t="s">
        <v>1072</v>
      </c>
      <c r="B1721" s="127">
        <v>44220</v>
      </c>
      <c r="C1721" s="36">
        <v>105</v>
      </c>
      <c r="D1721" s="36">
        <v>836</v>
      </c>
      <c r="E1721" s="37">
        <v>2</v>
      </c>
      <c r="F1721" s="36">
        <v>16</v>
      </c>
      <c r="G1721" s="36">
        <v>148</v>
      </c>
      <c r="H1721" s="35">
        <v>48</v>
      </c>
    </row>
    <row r="1722" spans="1:8" s="185" customFormat="1" x14ac:dyDescent="0.35">
      <c r="A1722" s="195" t="s">
        <v>1073</v>
      </c>
      <c r="B1722" s="127">
        <v>44220</v>
      </c>
      <c r="C1722" s="36">
        <v>86</v>
      </c>
      <c r="D1722" s="36">
        <v>960</v>
      </c>
      <c r="E1722" s="37">
        <v>0</v>
      </c>
      <c r="F1722" s="36">
        <v>67</v>
      </c>
      <c r="G1722" s="36">
        <v>231</v>
      </c>
      <c r="H1722" s="35">
        <v>0</v>
      </c>
    </row>
    <row r="1723" spans="1:8" s="185" customFormat="1" x14ac:dyDescent="0.35">
      <c r="A1723" s="195" t="s">
        <v>1074</v>
      </c>
      <c r="B1723" s="127">
        <v>44220</v>
      </c>
      <c r="C1723" s="36">
        <v>169</v>
      </c>
      <c r="D1723" s="36">
        <v>841</v>
      </c>
      <c r="E1723" s="37">
        <v>45</v>
      </c>
      <c r="F1723" s="36">
        <v>53</v>
      </c>
      <c r="G1723" s="36">
        <v>236</v>
      </c>
      <c r="H1723" s="35">
        <v>30</v>
      </c>
    </row>
    <row r="1724" spans="1:8" s="185" customFormat="1" x14ac:dyDescent="0.35">
      <c r="A1724" s="195" t="s">
        <v>1068</v>
      </c>
      <c r="B1724" s="127">
        <v>44221</v>
      </c>
      <c r="C1724" s="36">
        <v>460</v>
      </c>
      <c r="D1724" s="36">
        <v>2484</v>
      </c>
      <c r="E1724" s="37">
        <v>0</v>
      </c>
      <c r="F1724" s="36">
        <v>76</v>
      </c>
      <c r="G1724" s="36">
        <v>347</v>
      </c>
      <c r="H1724" s="35">
        <v>0</v>
      </c>
    </row>
    <row r="1725" spans="1:8" s="185" customFormat="1" x14ac:dyDescent="0.35">
      <c r="A1725" s="195" t="s">
        <v>1070</v>
      </c>
      <c r="B1725" s="127">
        <v>44221</v>
      </c>
      <c r="C1725" s="36">
        <v>194</v>
      </c>
      <c r="D1725" s="36">
        <v>1316</v>
      </c>
      <c r="E1725" s="37">
        <v>0</v>
      </c>
      <c r="F1725" s="36">
        <v>48</v>
      </c>
      <c r="G1725" s="36">
        <v>194</v>
      </c>
      <c r="H1725" s="35">
        <v>0</v>
      </c>
    </row>
    <row r="1726" spans="1:8" s="185" customFormat="1" x14ac:dyDescent="0.35">
      <c r="A1726" s="195" t="s">
        <v>1071</v>
      </c>
      <c r="B1726" s="127">
        <v>44221</v>
      </c>
      <c r="C1726" s="36">
        <v>150</v>
      </c>
      <c r="D1726" s="36">
        <v>1343</v>
      </c>
      <c r="E1726" s="37">
        <v>0</v>
      </c>
      <c r="F1726" s="36">
        <v>54</v>
      </c>
      <c r="G1726" s="36">
        <v>220</v>
      </c>
      <c r="H1726" s="35">
        <v>0</v>
      </c>
    </row>
    <row r="1727" spans="1:8" s="185" customFormat="1" x14ac:dyDescent="0.35">
      <c r="A1727" s="195" t="s">
        <v>1072</v>
      </c>
      <c r="B1727" s="127">
        <v>44221</v>
      </c>
      <c r="C1727" s="36">
        <v>106</v>
      </c>
      <c r="D1727" s="36">
        <v>875</v>
      </c>
      <c r="E1727" s="37">
        <v>1</v>
      </c>
      <c r="F1727" s="36">
        <v>15</v>
      </c>
      <c r="G1727" s="36">
        <v>113</v>
      </c>
      <c r="H1727" s="35">
        <v>49</v>
      </c>
    </row>
    <row r="1728" spans="1:8" s="185" customFormat="1" x14ac:dyDescent="0.35">
      <c r="A1728" s="195" t="s">
        <v>1073</v>
      </c>
      <c r="B1728" s="127">
        <v>44221</v>
      </c>
      <c r="C1728" s="36">
        <v>91</v>
      </c>
      <c r="D1728" s="36">
        <v>950</v>
      </c>
      <c r="E1728" s="37">
        <v>0</v>
      </c>
      <c r="F1728" s="36">
        <v>62</v>
      </c>
      <c r="G1728" s="36">
        <v>228</v>
      </c>
      <c r="H1728" s="35">
        <v>0</v>
      </c>
    </row>
    <row r="1729" spans="1:8" s="185" customFormat="1" x14ac:dyDescent="0.35">
      <c r="A1729" s="195" t="s">
        <v>1074</v>
      </c>
      <c r="B1729" s="127">
        <v>44221</v>
      </c>
      <c r="C1729" s="36">
        <v>175</v>
      </c>
      <c r="D1729" s="36">
        <v>846</v>
      </c>
      <c r="E1729" s="37">
        <v>38</v>
      </c>
      <c r="F1729" s="36">
        <v>47</v>
      </c>
      <c r="G1729" s="36">
        <v>225</v>
      </c>
      <c r="H1729" s="35">
        <v>37</v>
      </c>
    </row>
    <row r="1730" spans="1:8" s="185" customFormat="1" x14ac:dyDescent="0.35">
      <c r="A1730" s="195" t="s">
        <v>1068</v>
      </c>
      <c r="B1730" s="127">
        <v>44222</v>
      </c>
      <c r="C1730" s="36">
        <v>471</v>
      </c>
      <c r="D1730" s="36">
        <v>2576</v>
      </c>
      <c r="E1730" s="37">
        <v>0</v>
      </c>
      <c r="F1730" s="36">
        <v>57</v>
      </c>
      <c r="G1730" s="36">
        <v>254</v>
      </c>
      <c r="H1730" s="35">
        <v>0</v>
      </c>
    </row>
    <row r="1731" spans="1:8" s="185" customFormat="1" x14ac:dyDescent="0.35">
      <c r="A1731" s="195" t="s">
        <v>1070</v>
      </c>
      <c r="B1731" s="127">
        <v>44222</v>
      </c>
      <c r="C1731" s="36">
        <v>194</v>
      </c>
      <c r="D1731" s="36">
        <v>1357</v>
      </c>
      <c r="E1731" s="37">
        <v>0</v>
      </c>
      <c r="F1731" s="36">
        <v>43</v>
      </c>
      <c r="G1731" s="36">
        <v>181</v>
      </c>
      <c r="H1731" s="35">
        <v>0</v>
      </c>
    </row>
    <row r="1732" spans="1:8" s="185" customFormat="1" x14ac:dyDescent="0.35">
      <c r="A1732" s="195" t="s">
        <v>1071</v>
      </c>
      <c r="B1732" s="127">
        <v>44222</v>
      </c>
      <c r="C1732" s="36">
        <v>153</v>
      </c>
      <c r="D1732" s="36">
        <v>1395</v>
      </c>
      <c r="E1732" s="37">
        <v>0</v>
      </c>
      <c r="F1732" s="36">
        <v>50</v>
      </c>
      <c r="G1732" s="36">
        <v>197</v>
      </c>
      <c r="H1732" s="35">
        <v>0</v>
      </c>
    </row>
    <row r="1733" spans="1:8" s="185" customFormat="1" x14ac:dyDescent="0.35">
      <c r="A1733" s="195" t="s">
        <v>1072</v>
      </c>
      <c r="B1733" s="127">
        <v>44222</v>
      </c>
      <c r="C1733" s="36">
        <v>107</v>
      </c>
      <c r="D1733" s="36">
        <v>894</v>
      </c>
      <c r="E1733" s="37">
        <v>1</v>
      </c>
      <c r="F1733" s="36">
        <v>17</v>
      </c>
      <c r="G1733" s="36">
        <v>113</v>
      </c>
      <c r="H1733" s="35">
        <v>49</v>
      </c>
    </row>
    <row r="1734" spans="1:8" s="185" customFormat="1" x14ac:dyDescent="0.35">
      <c r="A1734" s="195" t="s">
        <v>1073</v>
      </c>
      <c r="B1734" s="127">
        <v>44222</v>
      </c>
      <c r="C1734" s="36">
        <v>96</v>
      </c>
      <c r="D1734" s="36">
        <v>915</v>
      </c>
      <c r="E1734" s="37">
        <v>0</v>
      </c>
      <c r="F1734" s="36">
        <v>60</v>
      </c>
      <c r="G1734" s="36">
        <v>276</v>
      </c>
      <c r="H1734" s="35">
        <v>0</v>
      </c>
    </row>
    <row r="1735" spans="1:8" s="185" customFormat="1" x14ac:dyDescent="0.35">
      <c r="A1735" s="195" t="s">
        <v>1074</v>
      </c>
      <c r="B1735" s="127">
        <v>44222</v>
      </c>
      <c r="C1735" s="36">
        <v>186</v>
      </c>
      <c r="D1735" s="36">
        <v>878</v>
      </c>
      <c r="E1735" s="37">
        <v>39</v>
      </c>
      <c r="F1735" s="36">
        <v>36</v>
      </c>
      <c r="G1735" s="36">
        <v>203</v>
      </c>
      <c r="H1735" s="35">
        <v>36</v>
      </c>
    </row>
    <row r="1736" spans="1:8" s="185" customFormat="1" x14ac:dyDescent="0.35">
      <c r="A1736" s="195" t="s">
        <v>1068</v>
      </c>
      <c r="B1736" s="127">
        <v>44223</v>
      </c>
      <c r="C1736" s="36">
        <v>472</v>
      </c>
      <c r="D1736" s="36">
        <v>2601</v>
      </c>
      <c r="E1736" s="37">
        <v>0</v>
      </c>
      <c r="F1736" s="36">
        <v>68</v>
      </c>
      <c r="G1736" s="36">
        <v>238</v>
      </c>
      <c r="H1736" s="35">
        <v>0</v>
      </c>
    </row>
    <row r="1737" spans="1:8" s="185" customFormat="1" x14ac:dyDescent="0.35">
      <c r="A1737" s="195" t="s">
        <v>1070</v>
      </c>
      <c r="B1737" s="127">
        <v>44223</v>
      </c>
      <c r="C1737" s="36">
        <v>201</v>
      </c>
      <c r="D1737" s="36">
        <v>1374</v>
      </c>
      <c r="E1737" s="37">
        <v>0</v>
      </c>
      <c r="F1737" s="36">
        <v>37</v>
      </c>
      <c r="G1737" s="36">
        <v>146</v>
      </c>
      <c r="H1737" s="35">
        <v>0</v>
      </c>
    </row>
    <row r="1738" spans="1:8" s="185" customFormat="1" x14ac:dyDescent="0.35">
      <c r="A1738" s="195" t="s">
        <v>1071</v>
      </c>
      <c r="B1738" s="127">
        <v>44223</v>
      </c>
      <c r="C1738" s="36">
        <v>155</v>
      </c>
      <c r="D1738" s="36">
        <v>1385</v>
      </c>
      <c r="E1738" s="37">
        <v>0</v>
      </c>
      <c r="F1738" s="36">
        <v>49</v>
      </c>
      <c r="G1738" s="36">
        <v>203</v>
      </c>
      <c r="H1738" s="35">
        <v>0</v>
      </c>
    </row>
    <row r="1739" spans="1:8" s="185" customFormat="1" x14ac:dyDescent="0.35">
      <c r="A1739" s="195" t="s">
        <v>1072</v>
      </c>
      <c r="B1739" s="127">
        <v>44223</v>
      </c>
      <c r="C1739" s="36">
        <v>100</v>
      </c>
      <c r="D1739" s="36">
        <v>907</v>
      </c>
      <c r="E1739" s="37">
        <v>1</v>
      </c>
      <c r="F1739" s="36">
        <v>24</v>
      </c>
      <c r="G1739" s="36">
        <v>105</v>
      </c>
      <c r="H1739" s="35">
        <v>49</v>
      </c>
    </row>
    <row r="1740" spans="1:8" s="185" customFormat="1" x14ac:dyDescent="0.35">
      <c r="A1740" s="195" t="s">
        <v>1073</v>
      </c>
      <c r="B1740" s="127">
        <v>44223</v>
      </c>
      <c r="C1740" s="36">
        <v>95</v>
      </c>
      <c r="D1740" s="36">
        <v>952</v>
      </c>
      <c r="E1740" s="37">
        <v>0</v>
      </c>
      <c r="F1740" s="36">
        <v>61</v>
      </c>
      <c r="G1740" s="36">
        <v>259</v>
      </c>
      <c r="H1740" s="35">
        <v>0</v>
      </c>
    </row>
    <row r="1741" spans="1:8" s="185" customFormat="1" x14ac:dyDescent="0.35">
      <c r="A1741" s="195" t="s">
        <v>1074</v>
      </c>
      <c r="B1741" s="127">
        <v>44223</v>
      </c>
      <c r="C1741" s="36">
        <v>181</v>
      </c>
      <c r="D1741" s="36">
        <v>882</v>
      </c>
      <c r="E1741" s="37">
        <v>37</v>
      </c>
      <c r="F1741" s="36">
        <v>41</v>
      </c>
      <c r="G1741" s="36">
        <v>193</v>
      </c>
      <c r="H1741" s="35">
        <v>38</v>
      </c>
    </row>
    <row r="1742" spans="1:8" s="185" customFormat="1" x14ac:dyDescent="0.35">
      <c r="A1742" s="195" t="s">
        <v>1068</v>
      </c>
      <c r="B1742" s="127">
        <v>44224</v>
      </c>
      <c r="C1742" s="36">
        <v>459</v>
      </c>
      <c r="D1742" s="36">
        <v>2595</v>
      </c>
      <c r="E1742" s="37">
        <v>0</v>
      </c>
      <c r="F1742" s="36">
        <v>79</v>
      </c>
      <c r="G1742" s="36">
        <v>237</v>
      </c>
      <c r="H1742" s="35">
        <v>0</v>
      </c>
    </row>
    <row r="1743" spans="1:8" s="185" customFormat="1" x14ac:dyDescent="0.35">
      <c r="A1743" s="195" t="s">
        <v>1070</v>
      </c>
      <c r="B1743" s="127">
        <v>44224</v>
      </c>
      <c r="C1743" s="36">
        <v>204</v>
      </c>
      <c r="D1743" s="36">
        <v>1351</v>
      </c>
      <c r="E1743" s="37">
        <v>0</v>
      </c>
      <c r="F1743" s="36">
        <v>35</v>
      </c>
      <c r="G1743" s="36">
        <v>164</v>
      </c>
      <c r="H1743" s="35">
        <v>0</v>
      </c>
    </row>
    <row r="1744" spans="1:8" s="185" customFormat="1" x14ac:dyDescent="0.35">
      <c r="A1744" s="195" t="s">
        <v>1071</v>
      </c>
      <c r="B1744" s="127">
        <v>44224</v>
      </c>
      <c r="C1744" s="36">
        <v>153</v>
      </c>
      <c r="D1744" s="36">
        <v>1333</v>
      </c>
      <c r="E1744" s="37">
        <v>0</v>
      </c>
      <c r="F1744" s="36">
        <v>49</v>
      </c>
      <c r="G1744" s="36">
        <v>247</v>
      </c>
      <c r="H1744" s="35">
        <v>0</v>
      </c>
    </row>
    <row r="1745" spans="1:8" s="185" customFormat="1" x14ac:dyDescent="0.35">
      <c r="A1745" s="195" t="s">
        <v>1072</v>
      </c>
      <c r="B1745" s="127">
        <v>44224</v>
      </c>
      <c r="C1745" s="36">
        <v>101</v>
      </c>
      <c r="D1745" s="36">
        <v>865</v>
      </c>
      <c r="E1745" s="37">
        <v>1</v>
      </c>
      <c r="F1745" s="36">
        <v>25</v>
      </c>
      <c r="G1745" s="36">
        <v>148</v>
      </c>
      <c r="H1745" s="35">
        <v>49</v>
      </c>
    </row>
    <row r="1746" spans="1:8" s="185" customFormat="1" x14ac:dyDescent="0.35">
      <c r="A1746" s="195" t="s">
        <v>1073</v>
      </c>
      <c r="B1746" s="127">
        <v>44224</v>
      </c>
      <c r="C1746" s="36">
        <v>85</v>
      </c>
      <c r="D1746" s="36">
        <v>948</v>
      </c>
      <c r="E1746" s="37">
        <v>0</v>
      </c>
      <c r="F1746" s="36">
        <v>70</v>
      </c>
      <c r="G1746" s="36">
        <v>260</v>
      </c>
      <c r="H1746" s="35">
        <v>0</v>
      </c>
    </row>
    <row r="1747" spans="1:8" s="185" customFormat="1" x14ac:dyDescent="0.35">
      <c r="A1747" s="195" t="s">
        <v>1074</v>
      </c>
      <c r="B1747" s="127">
        <v>44224</v>
      </c>
      <c r="C1747" s="36">
        <v>185</v>
      </c>
      <c r="D1747" s="36">
        <v>879</v>
      </c>
      <c r="E1747" s="37">
        <v>33</v>
      </c>
      <c r="F1747" s="36">
        <v>38</v>
      </c>
      <c r="G1747" s="36">
        <v>196</v>
      </c>
      <c r="H1747" s="35">
        <v>42</v>
      </c>
    </row>
    <row r="1748" spans="1:8" s="185" customFormat="1" x14ac:dyDescent="0.35">
      <c r="A1748" s="195" t="s">
        <v>1068</v>
      </c>
      <c r="B1748" s="127">
        <v>44225</v>
      </c>
      <c r="C1748" s="36">
        <v>456</v>
      </c>
      <c r="D1748" s="36">
        <v>2572</v>
      </c>
      <c r="E1748" s="37">
        <v>0</v>
      </c>
      <c r="F1748" s="36">
        <v>80</v>
      </c>
      <c r="G1748" s="36">
        <v>241</v>
      </c>
      <c r="H1748" s="35">
        <v>0</v>
      </c>
    </row>
    <row r="1749" spans="1:8" s="185" customFormat="1" x14ac:dyDescent="0.35">
      <c r="A1749" s="195" t="s">
        <v>1070</v>
      </c>
      <c r="B1749" s="127">
        <v>44225</v>
      </c>
      <c r="C1749" s="36">
        <v>195</v>
      </c>
      <c r="D1749" s="36">
        <v>1329</v>
      </c>
      <c r="E1749" s="37">
        <v>0</v>
      </c>
      <c r="F1749" s="36">
        <v>55</v>
      </c>
      <c r="G1749" s="36">
        <v>204</v>
      </c>
      <c r="H1749" s="35">
        <v>0</v>
      </c>
    </row>
    <row r="1750" spans="1:8" s="185" customFormat="1" x14ac:dyDescent="0.35">
      <c r="A1750" s="195" t="s">
        <v>1071</v>
      </c>
      <c r="B1750" s="127">
        <v>44225</v>
      </c>
      <c r="C1750" s="36">
        <v>154</v>
      </c>
      <c r="D1750" s="36">
        <v>1285</v>
      </c>
      <c r="E1750" s="37">
        <v>0</v>
      </c>
      <c r="F1750" s="36">
        <v>49</v>
      </c>
      <c r="G1750" s="36">
        <v>288</v>
      </c>
      <c r="H1750" s="35">
        <v>0</v>
      </c>
    </row>
    <row r="1751" spans="1:8" s="185" customFormat="1" x14ac:dyDescent="0.35">
      <c r="A1751" s="195" t="s">
        <v>1072</v>
      </c>
      <c r="B1751" s="127">
        <v>44225</v>
      </c>
      <c r="C1751" s="36">
        <v>104</v>
      </c>
      <c r="D1751" s="36">
        <v>859</v>
      </c>
      <c r="E1751" s="37">
        <v>2</v>
      </c>
      <c r="F1751" s="36">
        <v>22</v>
      </c>
      <c r="G1751" s="36">
        <v>157</v>
      </c>
      <c r="H1751" s="35">
        <v>48</v>
      </c>
    </row>
    <row r="1752" spans="1:8" s="185" customFormat="1" x14ac:dyDescent="0.35">
      <c r="A1752" s="195" t="s">
        <v>1073</v>
      </c>
      <c r="B1752" s="127">
        <v>44225</v>
      </c>
      <c r="C1752" s="36">
        <v>90</v>
      </c>
      <c r="D1752" s="36">
        <v>981</v>
      </c>
      <c r="E1752" s="37">
        <v>0</v>
      </c>
      <c r="F1752" s="36">
        <v>65</v>
      </c>
      <c r="G1752" s="36">
        <v>215</v>
      </c>
      <c r="H1752" s="35">
        <v>0</v>
      </c>
    </row>
    <row r="1753" spans="1:8" s="185" customFormat="1" x14ac:dyDescent="0.35">
      <c r="A1753" s="195" t="s">
        <v>1074</v>
      </c>
      <c r="B1753" s="127">
        <v>44225</v>
      </c>
      <c r="C1753" s="36">
        <v>173</v>
      </c>
      <c r="D1753" s="36">
        <v>854</v>
      </c>
      <c r="E1753" s="37">
        <v>28</v>
      </c>
      <c r="F1753" s="36">
        <v>50</v>
      </c>
      <c r="G1753" s="36">
        <v>221</v>
      </c>
      <c r="H1753" s="35">
        <v>47</v>
      </c>
    </row>
    <row r="1754" spans="1:8" s="185" customFormat="1" x14ac:dyDescent="0.35">
      <c r="A1754" s="195" t="s">
        <v>1068</v>
      </c>
      <c r="B1754" s="127">
        <v>44226</v>
      </c>
      <c r="C1754" s="36">
        <v>460</v>
      </c>
      <c r="D1754" s="36">
        <v>2517</v>
      </c>
      <c r="E1754" s="37">
        <v>0</v>
      </c>
      <c r="F1754" s="36">
        <v>77</v>
      </c>
      <c r="G1754" s="36">
        <v>303</v>
      </c>
      <c r="H1754" s="35">
        <v>0</v>
      </c>
    </row>
    <row r="1755" spans="1:8" s="185" customFormat="1" x14ac:dyDescent="0.35">
      <c r="A1755" s="195" t="s">
        <v>1070</v>
      </c>
      <c r="B1755" s="127">
        <v>44226</v>
      </c>
      <c r="C1755" s="36">
        <v>186</v>
      </c>
      <c r="D1755" s="36">
        <v>1302</v>
      </c>
      <c r="E1755" s="37">
        <v>0</v>
      </c>
      <c r="F1755" s="36">
        <v>58</v>
      </c>
      <c r="G1755" s="36">
        <v>236</v>
      </c>
      <c r="H1755" s="35">
        <v>0</v>
      </c>
    </row>
    <row r="1756" spans="1:8" s="185" customFormat="1" x14ac:dyDescent="0.35">
      <c r="A1756" s="195" t="s">
        <v>1071</v>
      </c>
      <c r="B1756" s="127">
        <v>44226</v>
      </c>
      <c r="C1756" s="36">
        <v>149</v>
      </c>
      <c r="D1756" s="36">
        <v>1235</v>
      </c>
      <c r="E1756" s="37">
        <v>0</v>
      </c>
      <c r="F1756" s="36">
        <v>53</v>
      </c>
      <c r="G1756" s="36">
        <v>333</v>
      </c>
      <c r="H1756" s="35">
        <v>0</v>
      </c>
    </row>
    <row r="1757" spans="1:8" s="185" customFormat="1" x14ac:dyDescent="0.35">
      <c r="A1757" s="195" t="s">
        <v>1072</v>
      </c>
      <c r="B1757" s="127">
        <v>44226</v>
      </c>
      <c r="C1757" s="36">
        <v>104</v>
      </c>
      <c r="D1757" s="36">
        <v>846</v>
      </c>
      <c r="E1757" s="37">
        <v>2</v>
      </c>
      <c r="F1757" s="36">
        <v>18</v>
      </c>
      <c r="G1757" s="36">
        <v>162</v>
      </c>
      <c r="H1757" s="35">
        <v>48</v>
      </c>
    </row>
    <row r="1758" spans="1:8" s="185" customFormat="1" x14ac:dyDescent="0.35">
      <c r="A1758" s="195" t="s">
        <v>1073</v>
      </c>
      <c r="B1758" s="127">
        <v>44226</v>
      </c>
      <c r="C1758" s="36">
        <v>87</v>
      </c>
      <c r="D1758" s="36">
        <v>934</v>
      </c>
      <c r="E1758" s="37">
        <v>0</v>
      </c>
      <c r="F1758" s="36">
        <v>68</v>
      </c>
      <c r="G1758" s="36">
        <v>254</v>
      </c>
      <c r="H1758" s="35">
        <v>0</v>
      </c>
    </row>
    <row r="1759" spans="1:8" s="185" customFormat="1" x14ac:dyDescent="0.35">
      <c r="A1759" s="195" t="s">
        <v>1074</v>
      </c>
      <c r="B1759" s="127">
        <v>44226</v>
      </c>
      <c r="C1759" s="36">
        <v>176</v>
      </c>
      <c r="D1759" s="36">
        <v>823</v>
      </c>
      <c r="E1759" s="37">
        <v>32</v>
      </c>
      <c r="F1759" s="36">
        <v>47</v>
      </c>
      <c r="G1759" s="36">
        <v>233</v>
      </c>
      <c r="H1759" s="35">
        <v>43</v>
      </c>
    </row>
    <row r="1760" spans="1:8" s="185" customFormat="1" x14ac:dyDescent="0.35">
      <c r="A1760" s="195" t="s">
        <v>1068</v>
      </c>
      <c r="B1760" s="127">
        <v>44227</v>
      </c>
      <c r="C1760" s="36">
        <v>443</v>
      </c>
      <c r="D1760" s="36">
        <v>2409</v>
      </c>
      <c r="E1760" s="37">
        <v>0</v>
      </c>
      <c r="F1760" s="36">
        <v>86</v>
      </c>
      <c r="G1760" s="36">
        <v>405</v>
      </c>
      <c r="H1760" s="35">
        <v>0</v>
      </c>
    </row>
    <row r="1761" spans="1:8" s="185" customFormat="1" x14ac:dyDescent="0.35">
      <c r="A1761" s="195" t="s">
        <v>1070</v>
      </c>
      <c r="B1761" s="127">
        <v>44227</v>
      </c>
      <c r="C1761" s="36">
        <v>182</v>
      </c>
      <c r="D1761" s="36">
        <v>1253</v>
      </c>
      <c r="E1761" s="37">
        <v>0</v>
      </c>
      <c r="F1761" s="36">
        <v>62</v>
      </c>
      <c r="G1761" s="36">
        <v>270</v>
      </c>
      <c r="H1761" s="35">
        <v>0</v>
      </c>
    </row>
    <row r="1762" spans="1:8" s="185" customFormat="1" x14ac:dyDescent="0.35">
      <c r="A1762" s="195" t="s">
        <v>1071</v>
      </c>
      <c r="B1762" s="127">
        <v>44227</v>
      </c>
      <c r="C1762" s="36">
        <v>144</v>
      </c>
      <c r="D1762" s="36">
        <v>1249</v>
      </c>
      <c r="E1762" s="37">
        <v>0</v>
      </c>
      <c r="F1762" s="36">
        <v>57</v>
      </c>
      <c r="G1762" s="36">
        <v>323</v>
      </c>
      <c r="H1762" s="35">
        <v>0</v>
      </c>
    </row>
    <row r="1763" spans="1:8" s="185" customFormat="1" x14ac:dyDescent="0.35">
      <c r="A1763" s="195" t="s">
        <v>1072</v>
      </c>
      <c r="B1763" s="127">
        <v>44227</v>
      </c>
      <c r="C1763" s="36">
        <v>103</v>
      </c>
      <c r="D1763" s="36">
        <v>832</v>
      </c>
      <c r="E1763" s="37">
        <v>2</v>
      </c>
      <c r="F1763" s="36">
        <v>23</v>
      </c>
      <c r="G1763" s="36">
        <v>176</v>
      </c>
      <c r="H1763" s="35">
        <v>48</v>
      </c>
    </row>
    <row r="1764" spans="1:8" s="185" customFormat="1" x14ac:dyDescent="0.35">
      <c r="A1764" s="195" t="s">
        <v>1073</v>
      </c>
      <c r="B1764" s="127">
        <v>44227</v>
      </c>
      <c r="C1764" s="36">
        <v>80</v>
      </c>
      <c r="D1764" s="36">
        <v>878</v>
      </c>
      <c r="E1764" s="37">
        <v>0</v>
      </c>
      <c r="F1764" s="36">
        <v>73</v>
      </c>
      <c r="G1764" s="36">
        <v>297</v>
      </c>
      <c r="H1764" s="35">
        <v>0</v>
      </c>
    </row>
    <row r="1765" spans="1:8" s="185" customFormat="1" x14ac:dyDescent="0.35">
      <c r="A1765" s="195" t="s">
        <v>1074</v>
      </c>
      <c r="B1765" s="127">
        <v>44227</v>
      </c>
      <c r="C1765" s="36">
        <v>180</v>
      </c>
      <c r="D1765" s="36">
        <v>791</v>
      </c>
      <c r="E1765" s="37">
        <v>33</v>
      </c>
      <c r="F1765" s="36">
        <v>44</v>
      </c>
      <c r="G1765" s="36">
        <v>262</v>
      </c>
      <c r="H1765" s="35">
        <v>42</v>
      </c>
    </row>
    <row r="1766" spans="1:8" s="185" customFormat="1" x14ac:dyDescent="0.35">
      <c r="A1766" s="195" t="s">
        <v>1068</v>
      </c>
      <c r="B1766" s="127">
        <v>44228</v>
      </c>
      <c r="C1766" s="36">
        <v>446</v>
      </c>
      <c r="D1766" s="36">
        <v>2386</v>
      </c>
      <c r="E1766" s="37">
        <v>0</v>
      </c>
      <c r="F1766" s="36">
        <v>91</v>
      </c>
      <c r="G1766" s="36">
        <v>444</v>
      </c>
      <c r="H1766" s="35">
        <v>0</v>
      </c>
    </row>
    <row r="1767" spans="1:8" s="185" customFormat="1" x14ac:dyDescent="0.35">
      <c r="A1767" s="195" t="s">
        <v>1070</v>
      </c>
      <c r="B1767" s="127">
        <v>44228</v>
      </c>
      <c r="C1767" s="36">
        <v>175</v>
      </c>
      <c r="D1767" s="36">
        <v>1263</v>
      </c>
      <c r="E1767" s="37">
        <v>0</v>
      </c>
      <c r="F1767" s="36">
        <v>67</v>
      </c>
      <c r="G1767" s="36">
        <v>260</v>
      </c>
      <c r="H1767" s="35">
        <v>0</v>
      </c>
    </row>
    <row r="1768" spans="1:8" s="185" customFormat="1" x14ac:dyDescent="0.35">
      <c r="A1768" s="195" t="s">
        <v>1071</v>
      </c>
      <c r="B1768" s="127">
        <v>44228</v>
      </c>
      <c r="C1768" s="36">
        <v>145</v>
      </c>
      <c r="D1768" s="36">
        <v>1252</v>
      </c>
      <c r="E1768" s="37">
        <v>0</v>
      </c>
      <c r="F1768" s="36">
        <v>56</v>
      </c>
      <c r="G1768" s="36">
        <v>315</v>
      </c>
      <c r="H1768" s="35">
        <v>0</v>
      </c>
    </row>
    <row r="1769" spans="1:8" s="185" customFormat="1" x14ac:dyDescent="0.35">
      <c r="A1769" s="195" t="s">
        <v>1072</v>
      </c>
      <c r="B1769" s="127">
        <v>44228</v>
      </c>
      <c r="C1769" s="36">
        <v>99</v>
      </c>
      <c r="D1769" s="36">
        <v>854</v>
      </c>
      <c r="E1769" s="37">
        <v>2</v>
      </c>
      <c r="F1769" s="36">
        <v>27</v>
      </c>
      <c r="G1769" s="36">
        <v>152</v>
      </c>
      <c r="H1769" s="35">
        <v>48</v>
      </c>
    </row>
    <row r="1770" spans="1:8" s="185" customFormat="1" x14ac:dyDescent="0.35">
      <c r="A1770" s="195" t="s">
        <v>1073</v>
      </c>
      <c r="B1770" s="127">
        <v>44228</v>
      </c>
      <c r="C1770" s="36">
        <v>84</v>
      </c>
      <c r="D1770" s="36">
        <v>871</v>
      </c>
      <c r="E1770" s="37">
        <v>0</v>
      </c>
      <c r="F1770" s="36">
        <v>71</v>
      </c>
      <c r="G1770" s="36">
        <v>303</v>
      </c>
      <c r="H1770" s="35">
        <v>0</v>
      </c>
    </row>
    <row r="1771" spans="1:8" s="185" customFormat="1" x14ac:dyDescent="0.35">
      <c r="A1771" s="195" t="s">
        <v>1074</v>
      </c>
      <c r="B1771" s="127">
        <v>44228</v>
      </c>
      <c r="C1771" s="36">
        <v>178</v>
      </c>
      <c r="D1771" s="36">
        <v>812</v>
      </c>
      <c r="E1771" s="37">
        <v>34</v>
      </c>
      <c r="F1771" s="36">
        <v>46</v>
      </c>
      <c r="G1771" s="36">
        <v>246</v>
      </c>
      <c r="H1771" s="35">
        <v>41</v>
      </c>
    </row>
    <row r="1772" spans="1:8" s="185" customFormat="1" x14ac:dyDescent="0.35">
      <c r="A1772" s="195" t="s">
        <v>1068</v>
      </c>
      <c r="B1772" s="127">
        <v>44229</v>
      </c>
      <c r="C1772" s="36">
        <v>446</v>
      </c>
      <c r="D1772" s="36">
        <v>2530</v>
      </c>
      <c r="E1772" s="37">
        <v>0</v>
      </c>
      <c r="F1772" s="36">
        <v>93</v>
      </c>
      <c r="G1772" s="36">
        <v>303</v>
      </c>
      <c r="H1772" s="35">
        <v>0</v>
      </c>
    </row>
    <row r="1773" spans="1:8" s="185" customFormat="1" x14ac:dyDescent="0.35">
      <c r="A1773" s="195" t="s">
        <v>1070</v>
      </c>
      <c r="B1773" s="127">
        <v>44229</v>
      </c>
      <c r="C1773" s="36">
        <v>181</v>
      </c>
      <c r="D1773" s="36">
        <v>1252</v>
      </c>
      <c r="E1773" s="37">
        <v>0</v>
      </c>
      <c r="F1773" s="36">
        <v>60</v>
      </c>
      <c r="G1773" s="36">
        <v>271</v>
      </c>
      <c r="H1773" s="35">
        <v>0</v>
      </c>
    </row>
    <row r="1774" spans="1:8" s="185" customFormat="1" x14ac:dyDescent="0.35">
      <c r="A1774" s="195" t="s">
        <v>1071</v>
      </c>
      <c r="B1774" s="127">
        <v>44229</v>
      </c>
      <c r="C1774" s="36">
        <v>147</v>
      </c>
      <c r="D1774" s="36">
        <v>1313</v>
      </c>
      <c r="E1774" s="37">
        <v>0</v>
      </c>
      <c r="F1774" s="36">
        <v>46</v>
      </c>
      <c r="G1774" s="36">
        <v>272</v>
      </c>
      <c r="H1774" s="35">
        <v>0</v>
      </c>
    </row>
    <row r="1775" spans="1:8" s="185" customFormat="1" x14ac:dyDescent="0.35">
      <c r="A1775" s="195" t="s">
        <v>1072</v>
      </c>
      <c r="B1775" s="127">
        <v>44229</v>
      </c>
      <c r="C1775" s="36">
        <v>105</v>
      </c>
      <c r="D1775" s="36">
        <v>858</v>
      </c>
      <c r="E1775" s="37">
        <v>2</v>
      </c>
      <c r="F1775" s="36">
        <v>15</v>
      </c>
      <c r="G1775" s="36">
        <v>156</v>
      </c>
      <c r="H1775" s="35">
        <v>48</v>
      </c>
    </row>
    <row r="1776" spans="1:8" s="185" customFormat="1" x14ac:dyDescent="0.35">
      <c r="A1776" s="195" t="s">
        <v>1073</v>
      </c>
      <c r="B1776" s="127">
        <v>44229</v>
      </c>
      <c r="C1776" s="36">
        <v>91</v>
      </c>
      <c r="D1776" s="36">
        <v>978</v>
      </c>
      <c r="E1776" s="37">
        <v>0</v>
      </c>
      <c r="F1776" s="36">
        <v>62</v>
      </c>
      <c r="G1776" s="36">
        <v>228</v>
      </c>
      <c r="H1776" s="35">
        <v>0</v>
      </c>
    </row>
    <row r="1777" spans="1:8" s="185" customFormat="1" x14ac:dyDescent="0.35">
      <c r="A1777" s="195" t="s">
        <v>1074</v>
      </c>
      <c r="B1777" s="127">
        <v>44229</v>
      </c>
      <c r="C1777" s="36">
        <v>186</v>
      </c>
      <c r="D1777" s="36">
        <v>836</v>
      </c>
      <c r="E1777" s="37">
        <v>34</v>
      </c>
      <c r="F1777" s="36">
        <v>38</v>
      </c>
      <c r="G1777" s="36">
        <v>222</v>
      </c>
      <c r="H1777" s="35">
        <v>41</v>
      </c>
    </row>
    <row r="1778" spans="1:8" s="185" customFormat="1" x14ac:dyDescent="0.35">
      <c r="A1778" s="195" t="s">
        <v>1068</v>
      </c>
      <c r="B1778" s="127">
        <v>44230</v>
      </c>
      <c r="C1778" s="36">
        <v>456</v>
      </c>
      <c r="D1778" s="36">
        <v>2532</v>
      </c>
      <c r="E1778" s="37">
        <v>0</v>
      </c>
      <c r="F1778" s="36">
        <v>78</v>
      </c>
      <c r="G1778" s="36">
        <v>310</v>
      </c>
      <c r="H1778" s="35">
        <v>0</v>
      </c>
    </row>
    <row r="1779" spans="1:8" s="185" customFormat="1" x14ac:dyDescent="0.35">
      <c r="A1779" s="195" t="s">
        <v>1070</v>
      </c>
      <c r="B1779" s="127">
        <v>44230</v>
      </c>
      <c r="C1779" s="36">
        <v>179</v>
      </c>
      <c r="D1779" s="36">
        <v>1252</v>
      </c>
      <c r="E1779" s="37">
        <v>0</v>
      </c>
      <c r="F1779" s="36">
        <v>62</v>
      </c>
      <c r="G1779" s="36">
        <v>298</v>
      </c>
      <c r="H1779" s="35">
        <v>0</v>
      </c>
    </row>
    <row r="1780" spans="1:8" s="185" customFormat="1" x14ac:dyDescent="0.35">
      <c r="A1780" s="195" t="s">
        <v>1071</v>
      </c>
      <c r="B1780" s="127">
        <v>44230</v>
      </c>
      <c r="C1780" s="36">
        <v>154</v>
      </c>
      <c r="D1780" s="36">
        <v>1322</v>
      </c>
      <c r="E1780" s="37">
        <v>0</v>
      </c>
      <c r="F1780" s="36">
        <v>44</v>
      </c>
      <c r="G1780" s="36">
        <v>263</v>
      </c>
      <c r="H1780" s="35">
        <v>0</v>
      </c>
    </row>
    <row r="1781" spans="1:8" s="185" customFormat="1" x14ac:dyDescent="0.35">
      <c r="A1781" s="195" t="s">
        <v>1072</v>
      </c>
      <c r="B1781" s="127">
        <v>44230</v>
      </c>
      <c r="C1781" s="36">
        <v>100</v>
      </c>
      <c r="D1781" s="36">
        <v>848</v>
      </c>
      <c r="E1781" s="37">
        <v>1</v>
      </c>
      <c r="F1781" s="36">
        <v>19</v>
      </c>
      <c r="G1781" s="36">
        <v>158</v>
      </c>
      <c r="H1781" s="35">
        <v>49</v>
      </c>
    </row>
    <row r="1782" spans="1:8" s="185" customFormat="1" x14ac:dyDescent="0.35">
      <c r="A1782" s="195" t="s">
        <v>1073</v>
      </c>
      <c r="B1782" s="127">
        <v>44230</v>
      </c>
      <c r="C1782" s="36">
        <v>97</v>
      </c>
      <c r="D1782" s="36">
        <v>979</v>
      </c>
      <c r="E1782" s="37">
        <v>0</v>
      </c>
      <c r="F1782" s="36">
        <v>56</v>
      </c>
      <c r="G1782" s="36">
        <v>215</v>
      </c>
      <c r="H1782" s="35">
        <v>0</v>
      </c>
    </row>
    <row r="1783" spans="1:8" s="185" customFormat="1" x14ac:dyDescent="0.35">
      <c r="A1783" s="195" t="s">
        <v>1074</v>
      </c>
      <c r="B1783" s="127">
        <v>44230</v>
      </c>
      <c r="C1783" s="36">
        <v>175</v>
      </c>
      <c r="D1783" s="36">
        <v>845</v>
      </c>
      <c r="E1783" s="37">
        <v>40</v>
      </c>
      <c r="F1783" s="36">
        <v>49</v>
      </c>
      <c r="G1783" s="36">
        <v>221</v>
      </c>
      <c r="H1783" s="35">
        <v>35</v>
      </c>
    </row>
    <row r="1784" spans="1:8" s="185" customFormat="1" x14ac:dyDescent="0.35">
      <c r="A1784" s="195" t="s">
        <v>1068</v>
      </c>
      <c r="B1784" s="127">
        <v>44231</v>
      </c>
      <c r="C1784" s="36">
        <v>446</v>
      </c>
      <c r="D1784" s="36">
        <v>2486</v>
      </c>
      <c r="E1784" s="37">
        <v>0</v>
      </c>
      <c r="F1784" s="36">
        <v>87</v>
      </c>
      <c r="G1784" s="36">
        <v>358</v>
      </c>
      <c r="H1784" s="35">
        <v>0</v>
      </c>
    </row>
    <row r="1785" spans="1:8" s="185" customFormat="1" x14ac:dyDescent="0.35">
      <c r="A1785" s="195" t="s">
        <v>1070</v>
      </c>
      <c r="B1785" s="127">
        <v>44231</v>
      </c>
      <c r="C1785" s="36">
        <v>185</v>
      </c>
      <c r="D1785" s="36">
        <v>1238</v>
      </c>
      <c r="E1785" s="37">
        <v>0</v>
      </c>
      <c r="F1785" s="36">
        <v>62</v>
      </c>
      <c r="G1785" s="36">
        <v>299</v>
      </c>
      <c r="H1785" s="35">
        <v>0</v>
      </c>
    </row>
    <row r="1786" spans="1:8" s="185" customFormat="1" x14ac:dyDescent="0.35">
      <c r="A1786" s="195" t="s">
        <v>1071</v>
      </c>
      <c r="B1786" s="127">
        <v>44231</v>
      </c>
      <c r="C1786" s="36">
        <v>147</v>
      </c>
      <c r="D1786" s="36">
        <v>1322</v>
      </c>
      <c r="E1786" s="37">
        <v>0</v>
      </c>
      <c r="F1786" s="36">
        <v>52</v>
      </c>
      <c r="G1786" s="36">
        <v>266</v>
      </c>
      <c r="H1786" s="35">
        <v>0</v>
      </c>
    </row>
    <row r="1787" spans="1:8" s="185" customFormat="1" x14ac:dyDescent="0.35">
      <c r="A1787" s="195" t="s">
        <v>1072</v>
      </c>
      <c r="B1787" s="127">
        <v>44231</v>
      </c>
      <c r="C1787" s="36">
        <v>100</v>
      </c>
      <c r="D1787" s="36">
        <v>831</v>
      </c>
      <c r="E1787" s="37">
        <v>0</v>
      </c>
      <c r="F1787" s="36">
        <v>19</v>
      </c>
      <c r="G1787" s="36">
        <v>184</v>
      </c>
      <c r="H1787" s="35">
        <v>50</v>
      </c>
    </row>
    <row r="1788" spans="1:8" s="185" customFormat="1" x14ac:dyDescent="0.35">
      <c r="A1788" s="195" t="s">
        <v>1073</v>
      </c>
      <c r="B1788" s="127">
        <v>44231</v>
      </c>
      <c r="C1788" s="36">
        <v>93</v>
      </c>
      <c r="D1788" s="36">
        <v>988</v>
      </c>
      <c r="E1788" s="37">
        <v>0</v>
      </c>
      <c r="F1788" s="36">
        <v>60</v>
      </c>
      <c r="G1788" s="36">
        <v>195</v>
      </c>
      <c r="H1788" s="35">
        <v>0</v>
      </c>
    </row>
    <row r="1789" spans="1:8" s="185" customFormat="1" x14ac:dyDescent="0.35">
      <c r="A1789" s="195" t="s">
        <v>1074</v>
      </c>
      <c r="B1789" s="127">
        <v>44231</v>
      </c>
      <c r="C1789" s="36">
        <v>162</v>
      </c>
      <c r="D1789" s="36">
        <v>857</v>
      </c>
      <c r="E1789" s="37">
        <v>39</v>
      </c>
      <c r="F1789" s="36">
        <v>60</v>
      </c>
      <c r="G1789" s="36">
        <v>214</v>
      </c>
      <c r="H1789" s="35">
        <v>36</v>
      </c>
    </row>
    <row r="1790" spans="1:8" s="185" customFormat="1" x14ac:dyDescent="0.35">
      <c r="A1790" s="195" t="s">
        <v>1068</v>
      </c>
      <c r="B1790" s="127">
        <v>44232</v>
      </c>
      <c r="C1790" s="36">
        <v>449</v>
      </c>
      <c r="D1790" s="36">
        <v>2551</v>
      </c>
      <c r="E1790" s="37">
        <v>0</v>
      </c>
      <c r="F1790" s="36">
        <v>85</v>
      </c>
      <c r="G1790" s="36">
        <v>296</v>
      </c>
      <c r="H1790" s="35">
        <v>0</v>
      </c>
    </row>
    <row r="1791" spans="1:8" s="185" customFormat="1" x14ac:dyDescent="0.35">
      <c r="A1791" s="195" t="s">
        <v>1070</v>
      </c>
      <c r="B1791" s="127">
        <v>44232</v>
      </c>
      <c r="C1791" s="36">
        <v>182</v>
      </c>
      <c r="D1791" s="36">
        <v>1263</v>
      </c>
      <c r="E1791" s="37">
        <v>0</v>
      </c>
      <c r="F1791" s="36">
        <v>59</v>
      </c>
      <c r="G1791" s="36">
        <v>279</v>
      </c>
      <c r="H1791" s="35">
        <v>0</v>
      </c>
    </row>
    <row r="1792" spans="1:8" s="185" customFormat="1" x14ac:dyDescent="0.35">
      <c r="A1792" s="195" t="s">
        <v>1071</v>
      </c>
      <c r="B1792" s="127">
        <v>44232</v>
      </c>
      <c r="C1792" s="36">
        <v>146</v>
      </c>
      <c r="D1792" s="36">
        <v>1323</v>
      </c>
      <c r="E1792" s="37">
        <v>0</v>
      </c>
      <c r="F1792" s="36">
        <v>52</v>
      </c>
      <c r="G1792" s="36">
        <v>239</v>
      </c>
      <c r="H1792" s="35">
        <v>0</v>
      </c>
    </row>
    <row r="1793" spans="1:8" s="185" customFormat="1" x14ac:dyDescent="0.35">
      <c r="A1793" s="195" t="s">
        <v>1072</v>
      </c>
      <c r="B1793" s="127">
        <v>44232</v>
      </c>
      <c r="C1793" s="36">
        <v>102</v>
      </c>
      <c r="D1793" s="36">
        <v>866</v>
      </c>
      <c r="E1793" s="37">
        <v>1</v>
      </c>
      <c r="F1793" s="36">
        <v>19</v>
      </c>
      <c r="G1793" s="36">
        <v>152</v>
      </c>
      <c r="H1793" s="35">
        <v>49</v>
      </c>
    </row>
    <row r="1794" spans="1:8" s="185" customFormat="1" x14ac:dyDescent="0.35">
      <c r="A1794" s="195" t="s">
        <v>1073</v>
      </c>
      <c r="B1794" s="127">
        <v>44232</v>
      </c>
      <c r="C1794" s="36">
        <v>104</v>
      </c>
      <c r="D1794" s="36">
        <v>990</v>
      </c>
      <c r="E1794" s="37">
        <v>0</v>
      </c>
      <c r="F1794" s="36">
        <v>51</v>
      </c>
      <c r="G1794" s="36">
        <v>192</v>
      </c>
      <c r="H1794" s="35">
        <v>0</v>
      </c>
    </row>
    <row r="1795" spans="1:8" s="185" customFormat="1" x14ac:dyDescent="0.35">
      <c r="A1795" s="195" t="s">
        <v>1074</v>
      </c>
      <c r="B1795" s="127">
        <v>44232</v>
      </c>
      <c r="C1795" s="36">
        <v>165</v>
      </c>
      <c r="D1795" s="36">
        <v>852</v>
      </c>
      <c r="E1795" s="37">
        <v>37</v>
      </c>
      <c r="F1795" s="36">
        <v>57</v>
      </c>
      <c r="G1795" s="36">
        <v>219</v>
      </c>
      <c r="H1795" s="35">
        <v>38</v>
      </c>
    </row>
    <row r="1796" spans="1:8" s="185" customFormat="1" x14ac:dyDescent="0.35">
      <c r="A1796" s="195" t="s">
        <v>1068</v>
      </c>
      <c r="B1796" s="127">
        <v>44233</v>
      </c>
      <c r="C1796" s="36">
        <v>434</v>
      </c>
      <c r="D1796" s="36">
        <v>2513</v>
      </c>
      <c r="E1796" s="37">
        <v>0</v>
      </c>
      <c r="F1796" s="36">
        <v>99</v>
      </c>
      <c r="G1796" s="36">
        <v>327</v>
      </c>
      <c r="H1796" s="35">
        <v>0</v>
      </c>
    </row>
    <row r="1797" spans="1:8" s="185" customFormat="1" x14ac:dyDescent="0.35">
      <c r="A1797" s="195" t="s">
        <v>1070</v>
      </c>
      <c r="B1797" s="127">
        <v>44233</v>
      </c>
      <c r="C1797" s="36">
        <v>174</v>
      </c>
      <c r="D1797" s="36">
        <v>1242</v>
      </c>
      <c r="E1797" s="37">
        <v>0</v>
      </c>
      <c r="F1797" s="36">
        <v>66</v>
      </c>
      <c r="G1797" s="36">
        <v>273</v>
      </c>
      <c r="H1797" s="35">
        <v>0</v>
      </c>
    </row>
    <row r="1798" spans="1:8" s="185" customFormat="1" x14ac:dyDescent="0.35">
      <c r="A1798" s="195" t="s">
        <v>1071</v>
      </c>
      <c r="B1798" s="127">
        <v>44233</v>
      </c>
      <c r="C1798" s="36">
        <v>141</v>
      </c>
      <c r="D1798" s="36">
        <v>1232</v>
      </c>
      <c r="E1798" s="37">
        <v>0</v>
      </c>
      <c r="F1798" s="36">
        <v>57</v>
      </c>
      <c r="G1798" s="36">
        <v>317</v>
      </c>
      <c r="H1798" s="35">
        <v>0</v>
      </c>
    </row>
    <row r="1799" spans="1:8" s="185" customFormat="1" x14ac:dyDescent="0.35">
      <c r="A1799" s="195" t="s">
        <v>1072</v>
      </c>
      <c r="B1799" s="127">
        <v>44233</v>
      </c>
      <c r="C1799" s="36">
        <v>102</v>
      </c>
      <c r="D1799" s="36">
        <v>885</v>
      </c>
      <c r="E1799" s="37">
        <v>0</v>
      </c>
      <c r="F1799" s="36">
        <v>16</v>
      </c>
      <c r="G1799" s="36">
        <v>132</v>
      </c>
      <c r="H1799" s="35">
        <v>50</v>
      </c>
    </row>
    <row r="1800" spans="1:8" s="185" customFormat="1" x14ac:dyDescent="0.35">
      <c r="A1800" s="195" t="s">
        <v>1073</v>
      </c>
      <c r="B1800" s="127">
        <v>44233</v>
      </c>
      <c r="C1800" s="36">
        <v>96</v>
      </c>
      <c r="D1800" s="36">
        <v>884</v>
      </c>
      <c r="E1800" s="37">
        <v>0</v>
      </c>
      <c r="F1800" s="36">
        <v>63</v>
      </c>
      <c r="G1800" s="36">
        <v>282</v>
      </c>
      <c r="H1800" s="35">
        <v>0</v>
      </c>
    </row>
    <row r="1801" spans="1:8" s="185" customFormat="1" x14ac:dyDescent="0.35">
      <c r="A1801" s="195" t="s">
        <v>1074</v>
      </c>
      <c r="B1801" s="127">
        <v>44233</v>
      </c>
      <c r="C1801" s="36">
        <v>166</v>
      </c>
      <c r="D1801" s="36">
        <v>824</v>
      </c>
      <c r="E1801" s="37">
        <v>33</v>
      </c>
      <c r="F1801" s="36">
        <v>56</v>
      </c>
      <c r="G1801" s="36">
        <v>250</v>
      </c>
      <c r="H1801" s="35">
        <v>42</v>
      </c>
    </row>
    <row r="1802" spans="1:8" s="185" customFormat="1" x14ac:dyDescent="0.35">
      <c r="A1802" s="195" t="s">
        <v>1068</v>
      </c>
      <c r="B1802" s="127">
        <v>44234</v>
      </c>
      <c r="C1802" s="36">
        <v>430</v>
      </c>
      <c r="D1802" s="36">
        <v>2445</v>
      </c>
      <c r="E1802" s="37">
        <v>0</v>
      </c>
      <c r="F1802" s="36">
        <v>104</v>
      </c>
      <c r="G1802" s="36">
        <v>369</v>
      </c>
      <c r="H1802" s="35">
        <v>0</v>
      </c>
    </row>
    <row r="1803" spans="1:8" s="185" customFormat="1" x14ac:dyDescent="0.35">
      <c r="A1803" s="195" t="s">
        <v>1070</v>
      </c>
      <c r="B1803" s="127">
        <v>44234</v>
      </c>
      <c r="C1803" s="36">
        <v>170</v>
      </c>
      <c r="D1803" s="36">
        <v>1201</v>
      </c>
      <c r="E1803" s="37">
        <v>0</v>
      </c>
      <c r="F1803" s="36">
        <v>65</v>
      </c>
      <c r="G1803" s="36">
        <v>272</v>
      </c>
      <c r="H1803" s="35">
        <v>0</v>
      </c>
    </row>
    <row r="1804" spans="1:8" s="185" customFormat="1" x14ac:dyDescent="0.35">
      <c r="A1804" s="195" t="s">
        <v>1071</v>
      </c>
      <c r="B1804" s="127">
        <v>44234</v>
      </c>
      <c r="C1804" s="36">
        <v>137</v>
      </c>
      <c r="D1804" s="36">
        <v>1201</v>
      </c>
      <c r="E1804" s="37">
        <v>0</v>
      </c>
      <c r="F1804" s="36">
        <v>62</v>
      </c>
      <c r="G1804" s="36">
        <v>340</v>
      </c>
      <c r="H1804" s="35">
        <v>0</v>
      </c>
    </row>
    <row r="1805" spans="1:8" s="185" customFormat="1" x14ac:dyDescent="0.35">
      <c r="A1805" s="195" t="s">
        <v>1072</v>
      </c>
      <c r="B1805" s="127">
        <v>44234</v>
      </c>
      <c r="C1805" s="36">
        <v>100</v>
      </c>
      <c r="D1805" s="36">
        <v>894</v>
      </c>
      <c r="E1805" s="37">
        <v>0</v>
      </c>
      <c r="F1805" s="36">
        <v>20</v>
      </c>
      <c r="G1805" s="36">
        <v>108</v>
      </c>
      <c r="H1805" s="35">
        <v>50</v>
      </c>
    </row>
    <row r="1806" spans="1:8" s="185" customFormat="1" x14ac:dyDescent="0.35">
      <c r="A1806" s="195" t="s">
        <v>1073</v>
      </c>
      <c r="B1806" s="127">
        <v>44234</v>
      </c>
      <c r="C1806" s="36">
        <v>95</v>
      </c>
      <c r="D1806" s="36">
        <v>942</v>
      </c>
      <c r="E1806" s="37">
        <v>0</v>
      </c>
      <c r="F1806" s="36">
        <v>64</v>
      </c>
      <c r="G1806" s="36">
        <v>215</v>
      </c>
      <c r="H1806" s="35">
        <v>0</v>
      </c>
    </row>
    <row r="1807" spans="1:8" s="185" customFormat="1" x14ac:dyDescent="0.35">
      <c r="A1807" s="195" t="s">
        <v>1074</v>
      </c>
      <c r="B1807" s="127">
        <v>44234</v>
      </c>
      <c r="C1807" s="36">
        <v>158</v>
      </c>
      <c r="D1807" s="36">
        <v>820</v>
      </c>
      <c r="E1807" s="37">
        <v>26</v>
      </c>
      <c r="F1807" s="36">
        <v>64</v>
      </c>
      <c r="G1807" s="36">
        <v>250</v>
      </c>
      <c r="H1807" s="35">
        <v>49</v>
      </c>
    </row>
    <row r="1808" spans="1:8" s="185" customFormat="1" x14ac:dyDescent="0.35">
      <c r="A1808" s="195" t="s">
        <v>1068</v>
      </c>
      <c r="B1808" s="127">
        <v>44235</v>
      </c>
      <c r="C1808" s="36">
        <v>429</v>
      </c>
      <c r="D1808" s="36">
        <v>2461</v>
      </c>
      <c r="E1808" s="37">
        <v>0</v>
      </c>
      <c r="F1808" s="36">
        <v>106</v>
      </c>
      <c r="G1808" s="36">
        <v>362</v>
      </c>
      <c r="H1808" s="35">
        <v>0</v>
      </c>
    </row>
    <row r="1809" spans="1:8" s="185" customFormat="1" x14ac:dyDescent="0.35">
      <c r="A1809" s="195" t="s">
        <v>1070</v>
      </c>
      <c r="B1809" s="127">
        <v>44235</v>
      </c>
      <c r="C1809" s="36">
        <v>164</v>
      </c>
      <c r="D1809" s="36">
        <v>1205</v>
      </c>
      <c r="E1809" s="37">
        <v>0</v>
      </c>
      <c r="F1809" s="36">
        <v>71</v>
      </c>
      <c r="G1809" s="36">
        <v>286</v>
      </c>
      <c r="H1809" s="35">
        <v>0</v>
      </c>
    </row>
    <row r="1810" spans="1:8" s="185" customFormat="1" x14ac:dyDescent="0.35">
      <c r="A1810" s="195" t="s">
        <v>1071</v>
      </c>
      <c r="B1810" s="127">
        <v>44235</v>
      </c>
      <c r="C1810" s="36">
        <v>140</v>
      </c>
      <c r="D1810" s="36">
        <v>1210</v>
      </c>
      <c r="E1810" s="37">
        <v>0</v>
      </c>
      <c r="F1810" s="36">
        <v>56</v>
      </c>
      <c r="G1810" s="36">
        <v>319</v>
      </c>
      <c r="H1810" s="35">
        <v>0</v>
      </c>
    </row>
    <row r="1811" spans="1:8" s="185" customFormat="1" x14ac:dyDescent="0.35">
      <c r="A1811" s="195" t="s">
        <v>1072</v>
      </c>
      <c r="B1811" s="127">
        <v>44235</v>
      </c>
      <c r="C1811" s="36">
        <v>101</v>
      </c>
      <c r="D1811" s="36">
        <v>895</v>
      </c>
      <c r="E1811" s="37">
        <v>1</v>
      </c>
      <c r="F1811" s="36">
        <v>17</v>
      </c>
      <c r="G1811" s="36">
        <v>118</v>
      </c>
      <c r="H1811" s="35">
        <v>49</v>
      </c>
    </row>
    <row r="1812" spans="1:8" s="185" customFormat="1" x14ac:dyDescent="0.35">
      <c r="A1812" s="195" t="s">
        <v>1073</v>
      </c>
      <c r="B1812" s="127">
        <v>44235</v>
      </c>
      <c r="C1812" s="36">
        <v>93</v>
      </c>
      <c r="D1812" s="36">
        <v>954</v>
      </c>
      <c r="E1812" s="37">
        <v>0</v>
      </c>
      <c r="F1812" s="36">
        <v>66</v>
      </c>
      <c r="G1812" s="36">
        <v>215</v>
      </c>
      <c r="H1812" s="35">
        <v>0</v>
      </c>
    </row>
    <row r="1813" spans="1:8" s="185" customFormat="1" x14ac:dyDescent="0.35">
      <c r="A1813" s="195" t="s">
        <v>1074</v>
      </c>
      <c r="B1813" s="127">
        <v>44235</v>
      </c>
      <c r="C1813" s="36">
        <v>163</v>
      </c>
      <c r="D1813" s="36">
        <v>812</v>
      </c>
      <c r="E1813" s="37">
        <v>26</v>
      </c>
      <c r="F1813" s="36">
        <v>59</v>
      </c>
      <c r="G1813" s="36">
        <v>256</v>
      </c>
      <c r="H1813" s="35">
        <v>49</v>
      </c>
    </row>
    <row r="1814" spans="1:8" s="185" customFormat="1" x14ac:dyDescent="0.35">
      <c r="A1814" s="195" t="s">
        <v>1068</v>
      </c>
      <c r="B1814" s="127">
        <v>44236</v>
      </c>
      <c r="C1814" s="36">
        <v>456</v>
      </c>
      <c r="D1814" s="36">
        <v>2504</v>
      </c>
      <c r="E1814" s="37">
        <v>0</v>
      </c>
      <c r="F1814" s="36">
        <v>82</v>
      </c>
      <c r="G1814" s="36">
        <v>332</v>
      </c>
      <c r="H1814" s="35">
        <v>0</v>
      </c>
    </row>
    <row r="1815" spans="1:8" s="185" customFormat="1" x14ac:dyDescent="0.35">
      <c r="A1815" s="195" t="s">
        <v>1070</v>
      </c>
      <c r="B1815" s="127">
        <v>44236</v>
      </c>
      <c r="C1815" s="36">
        <v>174</v>
      </c>
      <c r="D1815" s="36">
        <v>1277</v>
      </c>
      <c r="E1815" s="37">
        <v>0</v>
      </c>
      <c r="F1815" s="36">
        <v>65</v>
      </c>
      <c r="G1815" s="36">
        <v>249</v>
      </c>
      <c r="H1815" s="35">
        <v>0</v>
      </c>
    </row>
    <row r="1816" spans="1:8" s="185" customFormat="1" x14ac:dyDescent="0.35">
      <c r="A1816" s="195" t="s">
        <v>1071</v>
      </c>
      <c r="B1816" s="127">
        <v>44236</v>
      </c>
      <c r="C1816" s="36">
        <v>145</v>
      </c>
      <c r="D1816" s="36">
        <v>1303</v>
      </c>
      <c r="E1816" s="37">
        <v>0</v>
      </c>
      <c r="F1816" s="36">
        <v>51</v>
      </c>
      <c r="G1816" s="36">
        <v>269</v>
      </c>
      <c r="H1816" s="35">
        <v>0</v>
      </c>
    </row>
    <row r="1817" spans="1:8" s="185" customFormat="1" x14ac:dyDescent="0.35">
      <c r="A1817" s="195" t="s">
        <v>1072</v>
      </c>
      <c r="B1817" s="127">
        <v>44236</v>
      </c>
      <c r="C1817" s="36">
        <v>106</v>
      </c>
      <c r="D1817" s="36">
        <v>909</v>
      </c>
      <c r="E1817" s="37">
        <v>0</v>
      </c>
      <c r="F1817" s="36">
        <v>12</v>
      </c>
      <c r="G1817" s="36">
        <v>116</v>
      </c>
      <c r="H1817" s="35">
        <v>50</v>
      </c>
    </row>
    <row r="1818" spans="1:8" s="185" customFormat="1" x14ac:dyDescent="0.35">
      <c r="A1818" s="195" t="s">
        <v>1073</v>
      </c>
      <c r="B1818" s="127">
        <v>44236</v>
      </c>
      <c r="C1818" s="36">
        <v>95</v>
      </c>
      <c r="D1818" s="36">
        <v>989</v>
      </c>
      <c r="E1818" s="37">
        <v>0</v>
      </c>
      <c r="F1818" s="36">
        <v>63</v>
      </c>
      <c r="G1818" s="36">
        <v>199</v>
      </c>
      <c r="H1818" s="35">
        <v>0</v>
      </c>
    </row>
    <row r="1819" spans="1:8" s="185" customFormat="1" x14ac:dyDescent="0.35">
      <c r="A1819" s="195" t="s">
        <v>1074</v>
      </c>
      <c r="B1819" s="127">
        <v>44236</v>
      </c>
      <c r="C1819" s="36">
        <v>169</v>
      </c>
      <c r="D1819" s="36">
        <v>870</v>
      </c>
      <c r="E1819" s="37">
        <v>28</v>
      </c>
      <c r="F1819" s="36">
        <v>53</v>
      </c>
      <c r="G1819" s="36">
        <v>206</v>
      </c>
      <c r="H1819" s="35">
        <v>47</v>
      </c>
    </row>
    <row r="1820" spans="1:8" s="185" customFormat="1" x14ac:dyDescent="0.35">
      <c r="A1820" s="195" t="s">
        <v>1068</v>
      </c>
      <c r="B1820" s="127">
        <v>44237</v>
      </c>
      <c r="C1820" s="36">
        <v>455</v>
      </c>
      <c r="D1820" s="36">
        <v>2584</v>
      </c>
      <c r="E1820" s="37">
        <v>0</v>
      </c>
      <c r="F1820" s="36">
        <v>77</v>
      </c>
      <c r="G1820" s="36">
        <v>254</v>
      </c>
      <c r="H1820" s="35">
        <v>0</v>
      </c>
    </row>
    <row r="1821" spans="1:8" s="185" customFormat="1" x14ac:dyDescent="0.35">
      <c r="A1821" s="195" t="s">
        <v>1070</v>
      </c>
      <c r="B1821" s="127">
        <v>44237</v>
      </c>
      <c r="C1821" s="36">
        <v>169</v>
      </c>
      <c r="D1821" s="36">
        <v>1323</v>
      </c>
      <c r="E1821" s="37">
        <v>0</v>
      </c>
      <c r="F1821" s="36">
        <v>65</v>
      </c>
      <c r="G1821" s="36">
        <v>224</v>
      </c>
      <c r="H1821" s="35">
        <v>0</v>
      </c>
    </row>
    <row r="1822" spans="1:8" s="185" customFormat="1" x14ac:dyDescent="0.35">
      <c r="A1822" s="195" t="s">
        <v>1071</v>
      </c>
      <c r="B1822" s="127">
        <v>44237</v>
      </c>
      <c r="C1822" s="36">
        <v>152</v>
      </c>
      <c r="D1822" s="36">
        <v>1297</v>
      </c>
      <c r="E1822" s="37">
        <v>0</v>
      </c>
      <c r="F1822" s="36">
        <v>49</v>
      </c>
      <c r="G1822" s="36">
        <v>264</v>
      </c>
      <c r="H1822" s="35">
        <v>0</v>
      </c>
    </row>
    <row r="1823" spans="1:8" s="185" customFormat="1" x14ac:dyDescent="0.35">
      <c r="A1823" s="195" t="s">
        <v>1072</v>
      </c>
      <c r="B1823" s="127">
        <v>44237</v>
      </c>
      <c r="C1823" s="36">
        <v>99</v>
      </c>
      <c r="D1823" s="36">
        <v>892</v>
      </c>
      <c r="E1823" s="37">
        <v>0</v>
      </c>
      <c r="F1823" s="36">
        <v>19</v>
      </c>
      <c r="G1823" s="36">
        <v>144</v>
      </c>
      <c r="H1823" s="35">
        <v>50</v>
      </c>
    </row>
    <row r="1824" spans="1:8" s="185" customFormat="1" x14ac:dyDescent="0.35">
      <c r="A1824" s="195" t="s">
        <v>1073</v>
      </c>
      <c r="B1824" s="127">
        <v>44237</v>
      </c>
      <c r="C1824" s="36">
        <v>96</v>
      </c>
      <c r="D1824" s="36">
        <v>981</v>
      </c>
      <c r="E1824" s="37">
        <v>0</v>
      </c>
      <c r="F1824" s="36">
        <v>59</v>
      </c>
      <c r="G1824" s="36">
        <v>211</v>
      </c>
      <c r="H1824" s="35">
        <v>0</v>
      </c>
    </row>
    <row r="1825" spans="1:8" s="185" customFormat="1" x14ac:dyDescent="0.35">
      <c r="A1825" s="195" t="s">
        <v>1074</v>
      </c>
      <c r="B1825" s="127">
        <v>44237</v>
      </c>
      <c r="C1825" s="36">
        <v>178</v>
      </c>
      <c r="D1825" s="36">
        <v>852</v>
      </c>
      <c r="E1825" s="37">
        <v>27</v>
      </c>
      <c r="F1825" s="36">
        <v>44</v>
      </c>
      <c r="G1825" s="36">
        <v>224</v>
      </c>
      <c r="H1825" s="35">
        <v>48</v>
      </c>
    </row>
    <row r="1826" spans="1:8" s="185" customFormat="1" x14ac:dyDescent="0.35">
      <c r="A1826" s="195" t="s">
        <v>1068</v>
      </c>
      <c r="B1826" s="127">
        <v>44238</v>
      </c>
      <c r="C1826" s="36">
        <v>440</v>
      </c>
      <c r="D1826" s="36">
        <v>2565</v>
      </c>
      <c r="E1826" s="37">
        <v>0</v>
      </c>
      <c r="F1826" s="36">
        <v>91</v>
      </c>
      <c r="G1826" s="36">
        <v>271</v>
      </c>
      <c r="H1826" s="35">
        <v>0</v>
      </c>
    </row>
    <row r="1827" spans="1:8" s="185" customFormat="1" x14ac:dyDescent="0.35">
      <c r="A1827" s="195" t="s">
        <v>1070</v>
      </c>
      <c r="B1827" s="127">
        <v>44238</v>
      </c>
      <c r="C1827" s="36">
        <v>164</v>
      </c>
      <c r="D1827" s="36">
        <v>1297</v>
      </c>
      <c r="E1827" s="37">
        <v>0</v>
      </c>
      <c r="F1827" s="36">
        <v>69</v>
      </c>
      <c r="G1827" s="36">
        <v>257</v>
      </c>
      <c r="H1827" s="35">
        <v>0</v>
      </c>
    </row>
    <row r="1828" spans="1:8" s="185" customFormat="1" x14ac:dyDescent="0.35">
      <c r="A1828" s="195" t="s">
        <v>1071</v>
      </c>
      <c r="B1828" s="127">
        <v>44238</v>
      </c>
      <c r="C1828" s="36">
        <v>145</v>
      </c>
      <c r="D1828" s="36">
        <v>1306</v>
      </c>
      <c r="E1828" s="37">
        <v>0</v>
      </c>
      <c r="F1828" s="36">
        <v>55</v>
      </c>
      <c r="G1828" s="36">
        <v>263</v>
      </c>
      <c r="H1828" s="35">
        <v>0</v>
      </c>
    </row>
    <row r="1829" spans="1:8" s="185" customFormat="1" x14ac:dyDescent="0.35">
      <c r="A1829" s="195" t="s">
        <v>1072</v>
      </c>
      <c r="B1829" s="127">
        <v>44238</v>
      </c>
      <c r="C1829" s="36">
        <v>101</v>
      </c>
      <c r="D1829" s="36">
        <v>883</v>
      </c>
      <c r="E1829" s="37">
        <v>0</v>
      </c>
      <c r="F1829" s="36">
        <v>16</v>
      </c>
      <c r="G1829" s="36">
        <v>158</v>
      </c>
      <c r="H1829" s="35">
        <v>50</v>
      </c>
    </row>
    <row r="1830" spans="1:8" s="185" customFormat="1" x14ac:dyDescent="0.35">
      <c r="A1830" s="195" t="s">
        <v>1073</v>
      </c>
      <c r="B1830" s="127">
        <v>44238</v>
      </c>
      <c r="C1830" s="36">
        <v>92</v>
      </c>
      <c r="D1830" s="36">
        <v>965</v>
      </c>
      <c r="E1830" s="37">
        <v>0</v>
      </c>
      <c r="F1830" s="36">
        <v>61</v>
      </c>
      <c r="G1830" s="36">
        <v>220</v>
      </c>
      <c r="H1830" s="35">
        <v>0</v>
      </c>
    </row>
    <row r="1831" spans="1:8" s="185" customFormat="1" x14ac:dyDescent="0.35">
      <c r="A1831" s="195" t="s">
        <v>1074</v>
      </c>
      <c r="B1831" s="127">
        <v>44238</v>
      </c>
      <c r="C1831" s="36">
        <v>183</v>
      </c>
      <c r="D1831" s="36">
        <v>861</v>
      </c>
      <c r="E1831" s="37">
        <v>22</v>
      </c>
      <c r="F1831" s="36">
        <v>39</v>
      </c>
      <c r="G1831" s="36">
        <v>211</v>
      </c>
      <c r="H1831" s="35">
        <v>53</v>
      </c>
    </row>
    <row r="1832" spans="1:8" s="185" customFormat="1" x14ac:dyDescent="0.35">
      <c r="A1832" s="195" t="s">
        <v>1068</v>
      </c>
      <c r="B1832" s="127">
        <v>44239</v>
      </c>
      <c r="C1832" s="36">
        <v>451</v>
      </c>
      <c r="D1832" s="36">
        <v>2542</v>
      </c>
      <c r="E1832" s="37">
        <v>0</v>
      </c>
      <c r="F1832" s="36">
        <v>83</v>
      </c>
      <c r="G1832" s="36">
        <v>302</v>
      </c>
      <c r="H1832" s="35">
        <v>0</v>
      </c>
    </row>
    <row r="1833" spans="1:8" s="185" customFormat="1" x14ac:dyDescent="0.35">
      <c r="A1833" s="195" t="s">
        <v>1070</v>
      </c>
      <c r="B1833" s="127">
        <v>44239</v>
      </c>
      <c r="C1833" s="36">
        <v>172</v>
      </c>
      <c r="D1833" s="36">
        <v>1289</v>
      </c>
      <c r="E1833" s="37">
        <v>0</v>
      </c>
      <c r="F1833" s="36">
        <v>64</v>
      </c>
      <c r="G1833" s="36">
        <v>234</v>
      </c>
      <c r="H1833" s="35">
        <v>0</v>
      </c>
    </row>
    <row r="1834" spans="1:8" s="185" customFormat="1" x14ac:dyDescent="0.35">
      <c r="A1834" s="195" t="s">
        <v>1071</v>
      </c>
      <c r="B1834" s="127">
        <v>44239</v>
      </c>
      <c r="C1834" s="36">
        <v>148</v>
      </c>
      <c r="D1834" s="36">
        <v>1286</v>
      </c>
      <c r="E1834" s="37">
        <v>0</v>
      </c>
      <c r="F1834" s="36">
        <v>52</v>
      </c>
      <c r="G1834" s="36">
        <v>274</v>
      </c>
      <c r="H1834" s="35">
        <v>0</v>
      </c>
    </row>
    <row r="1835" spans="1:8" s="185" customFormat="1" x14ac:dyDescent="0.35">
      <c r="A1835" s="195" t="s">
        <v>1072</v>
      </c>
      <c r="B1835" s="127">
        <v>44239</v>
      </c>
      <c r="C1835" s="36">
        <v>104</v>
      </c>
      <c r="D1835" s="36">
        <v>857</v>
      </c>
      <c r="E1835" s="37">
        <v>0</v>
      </c>
      <c r="F1835" s="36">
        <v>16</v>
      </c>
      <c r="G1835" s="36">
        <v>166</v>
      </c>
      <c r="H1835" s="35">
        <v>50</v>
      </c>
    </row>
    <row r="1836" spans="1:8" s="185" customFormat="1" x14ac:dyDescent="0.35">
      <c r="A1836" s="195" t="s">
        <v>1073</v>
      </c>
      <c r="B1836" s="127">
        <v>44239</v>
      </c>
      <c r="C1836" s="36">
        <v>90</v>
      </c>
      <c r="D1836" s="36">
        <v>995</v>
      </c>
      <c r="E1836" s="37">
        <v>0</v>
      </c>
      <c r="F1836" s="36">
        <v>65</v>
      </c>
      <c r="G1836" s="36">
        <v>183</v>
      </c>
      <c r="H1836" s="35">
        <v>0</v>
      </c>
    </row>
    <row r="1837" spans="1:8" s="185" customFormat="1" x14ac:dyDescent="0.35">
      <c r="A1837" s="195" t="s">
        <v>1074</v>
      </c>
      <c r="B1837" s="127">
        <v>44239</v>
      </c>
      <c r="C1837" s="36">
        <v>164</v>
      </c>
      <c r="D1837" s="36">
        <v>852</v>
      </c>
      <c r="E1837" s="37">
        <v>18</v>
      </c>
      <c r="F1837" s="36">
        <v>58</v>
      </c>
      <c r="G1837" s="36">
        <v>215</v>
      </c>
      <c r="H1837" s="35">
        <v>57</v>
      </c>
    </row>
    <row r="1838" spans="1:8" s="185" customFormat="1" x14ac:dyDescent="0.35">
      <c r="A1838" s="195" t="s">
        <v>1068</v>
      </c>
      <c r="B1838" s="127">
        <v>44240</v>
      </c>
      <c r="C1838" s="36">
        <v>443</v>
      </c>
      <c r="D1838" s="36">
        <v>2483</v>
      </c>
      <c r="E1838" s="37">
        <v>0</v>
      </c>
      <c r="F1838" s="36">
        <v>87</v>
      </c>
      <c r="G1838" s="36">
        <v>360</v>
      </c>
      <c r="H1838" s="35">
        <v>0</v>
      </c>
    </row>
    <row r="1839" spans="1:8" s="185" customFormat="1" x14ac:dyDescent="0.35">
      <c r="A1839" s="195" t="s">
        <v>1070</v>
      </c>
      <c r="B1839" s="127">
        <v>44240</v>
      </c>
      <c r="C1839" s="36">
        <v>163</v>
      </c>
      <c r="D1839" s="36">
        <v>1269</v>
      </c>
      <c r="E1839" s="37">
        <v>0</v>
      </c>
      <c r="F1839" s="36">
        <v>73</v>
      </c>
      <c r="G1839" s="36">
        <v>236</v>
      </c>
      <c r="H1839" s="35">
        <v>0</v>
      </c>
    </row>
    <row r="1840" spans="1:8" s="185" customFormat="1" x14ac:dyDescent="0.35">
      <c r="A1840" s="195" t="s">
        <v>1071</v>
      </c>
      <c r="B1840" s="127">
        <v>44240</v>
      </c>
      <c r="C1840" s="36">
        <v>148</v>
      </c>
      <c r="D1840" s="36">
        <v>1233</v>
      </c>
      <c r="E1840" s="37">
        <v>0</v>
      </c>
      <c r="F1840" s="36">
        <v>54</v>
      </c>
      <c r="G1840" s="36">
        <v>316</v>
      </c>
      <c r="H1840" s="35">
        <v>0</v>
      </c>
    </row>
    <row r="1841" spans="1:8" s="185" customFormat="1" x14ac:dyDescent="0.35">
      <c r="A1841" s="195" t="s">
        <v>1072</v>
      </c>
      <c r="B1841" s="127">
        <v>44240</v>
      </c>
      <c r="C1841" s="36">
        <v>105</v>
      </c>
      <c r="D1841" s="36">
        <v>837</v>
      </c>
      <c r="E1841" s="37">
        <v>0</v>
      </c>
      <c r="F1841" s="36">
        <v>16</v>
      </c>
      <c r="G1841" s="36">
        <v>176</v>
      </c>
      <c r="H1841" s="35">
        <v>50</v>
      </c>
    </row>
    <row r="1842" spans="1:8" s="185" customFormat="1" x14ac:dyDescent="0.35">
      <c r="A1842" s="195" t="s">
        <v>1073</v>
      </c>
      <c r="B1842" s="127">
        <v>44240</v>
      </c>
      <c r="C1842" s="36">
        <v>92</v>
      </c>
      <c r="D1842" s="36">
        <v>974</v>
      </c>
      <c r="E1842" s="37">
        <v>0</v>
      </c>
      <c r="F1842" s="36">
        <v>62</v>
      </c>
      <c r="G1842" s="36">
        <v>205</v>
      </c>
      <c r="H1842" s="35">
        <v>0</v>
      </c>
    </row>
    <row r="1843" spans="1:8" s="185" customFormat="1" x14ac:dyDescent="0.35">
      <c r="A1843" s="195" t="s">
        <v>1074</v>
      </c>
      <c r="B1843" s="127">
        <v>44240</v>
      </c>
      <c r="C1843" s="36">
        <v>156</v>
      </c>
      <c r="D1843" s="36">
        <v>830</v>
      </c>
      <c r="E1843" s="37">
        <v>16</v>
      </c>
      <c r="F1843" s="36">
        <v>66</v>
      </c>
      <c r="G1843" s="36">
        <v>226</v>
      </c>
      <c r="H1843" s="35">
        <v>59</v>
      </c>
    </row>
    <row r="1844" spans="1:8" s="185" customFormat="1" x14ac:dyDescent="0.35">
      <c r="A1844" s="195" t="s">
        <v>1068</v>
      </c>
      <c r="B1844" s="127">
        <v>44241</v>
      </c>
      <c r="C1844" s="36">
        <v>430</v>
      </c>
      <c r="D1844" s="36">
        <v>2411</v>
      </c>
      <c r="E1844" s="37">
        <v>0</v>
      </c>
      <c r="F1844" s="36">
        <v>87</v>
      </c>
      <c r="G1844" s="36">
        <v>401</v>
      </c>
      <c r="H1844" s="35">
        <v>0</v>
      </c>
    </row>
    <row r="1845" spans="1:8" s="185" customFormat="1" x14ac:dyDescent="0.35">
      <c r="A1845" s="195" t="s">
        <v>1070</v>
      </c>
      <c r="B1845" s="127">
        <v>44241</v>
      </c>
      <c r="C1845" s="36">
        <v>164</v>
      </c>
      <c r="D1845" s="36">
        <v>1232</v>
      </c>
      <c r="E1845" s="37">
        <v>0</v>
      </c>
      <c r="F1845" s="36">
        <v>72</v>
      </c>
      <c r="G1845" s="36">
        <v>244</v>
      </c>
      <c r="H1845" s="35">
        <v>0</v>
      </c>
    </row>
    <row r="1846" spans="1:8" s="185" customFormat="1" x14ac:dyDescent="0.35">
      <c r="A1846" s="195" t="s">
        <v>1071</v>
      </c>
      <c r="B1846" s="127">
        <v>44241</v>
      </c>
      <c r="C1846" s="36">
        <v>145</v>
      </c>
      <c r="D1846" s="36">
        <v>1193</v>
      </c>
      <c r="E1846" s="37">
        <v>0</v>
      </c>
      <c r="F1846" s="36">
        <v>57</v>
      </c>
      <c r="G1846" s="36">
        <v>346</v>
      </c>
      <c r="H1846" s="35">
        <v>0</v>
      </c>
    </row>
    <row r="1847" spans="1:8" s="185" customFormat="1" x14ac:dyDescent="0.35">
      <c r="A1847" s="195" t="s">
        <v>1072</v>
      </c>
      <c r="B1847" s="127">
        <v>44241</v>
      </c>
      <c r="C1847" s="36">
        <v>97</v>
      </c>
      <c r="D1847" s="36">
        <v>832</v>
      </c>
      <c r="E1847" s="37">
        <v>0</v>
      </c>
      <c r="F1847" s="36">
        <v>14</v>
      </c>
      <c r="G1847" s="36">
        <v>171</v>
      </c>
      <c r="H1847" s="35">
        <v>50</v>
      </c>
    </row>
    <row r="1848" spans="1:8" s="185" customFormat="1" x14ac:dyDescent="0.35">
      <c r="A1848" s="195" t="s">
        <v>1073</v>
      </c>
      <c r="B1848" s="127">
        <v>44241</v>
      </c>
      <c r="C1848" s="36">
        <v>88</v>
      </c>
      <c r="D1848" s="36">
        <v>937</v>
      </c>
      <c r="E1848" s="37">
        <v>0</v>
      </c>
      <c r="F1848" s="36">
        <v>65</v>
      </c>
      <c r="G1848" s="36">
        <v>241</v>
      </c>
      <c r="H1848" s="35">
        <v>0</v>
      </c>
    </row>
    <row r="1849" spans="1:8" s="185" customFormat="1" x14ac:dyDescent="0.35">
      <c r="A1849" s="195" t="s">
        <v>1074</v>
      </c>
      <c r="B1849" s="127">
        <v>44241</v>
      </c>
      <c r="C1849" s="36">
        <v>169</v>
      </c>
      <c r="D1849" s="36">
        <v>795</v>
      </c>
      <c r="E1849" s="37">
        <v>16</v>
      </c>
      <c r="F1849" s="36">
        <v>53</v>
      </c>
      <c r="G1849" s="36">
        <v>261</v>
      </c>
      <c r="H1849" s="35">
        <v>59</v>
      </c>
    </row>
    <row r="1850" spans="1:8" s="185" customFormat="1" x14ac:dyDescent="0.35">
      <c r="A1850" s="195" t="s">
        <v>1068</v>
      </c>
      <c r="B1850" s="127">
        <v>44242</v>
      </c>
      <c r="C1850" s="36">
        <v>440</v>
      </c>
      <c r="D1850" s="36">
        <v>2410</v>
      </c>
      <c r="E1850" s="37">
        <v>0</v>
      </c>
      <c r="F1850" s="36">
        <v>73</v>
      </c>
      <c r="G1850" s="36">
        <v>433</v>
      </c>
      <c r="H1850" s="35">
        <v>0</v>
      </c>
    </row>
    <row r="1851" spans="1:8" s="185" customFormat="1" x14ac:dyDescent="0.35">
      <c r="A1851" s="195" t="s">
        <v>1070</v>
      </c>
      <c r="B1851" s="127">
        <v>44242</v>
      </c>
      <c r="C1851" s="36">
        <v>166</v>
      </c>
      <c r="D1851" s="36">
        <v>1195</v>
      </c>
      <c r="E1851" s="37">
        <v>0</v>
      </c>
      <c r="F1851" s="36">
        <v>64</v>
      </c>
      <c r="G1851" s="36">
        <v>284</v>
      </c>
      <c r="H1851" s="35">
        <v>0</v>
      </c>
    </row>
    <row r="1852" spans="1:8" s="185" customFormat="1" x14ac:dyDescent="0.35">
      <c r="A1852" s="195" t="s">
        <v>1071</v>
      </c>
      <c r="B1852" s="127">
        <v>44242</v>
      </c>
      <c r="C1852" s="36">
        <v>141</v>
      </c>
      <c r="D1852" s="36">
        <v>1249</v>
      </c>
      <c r="E1852" s="37">
        <v>0</v>
      </c>
      <c r="F1852" s="36">
        <v>61</v>
      </c>
      <c r="G1852" s="36">
        <v>301</v>
      </c>
      <c r="H1852" s="35">
        <v>0</v>
      </c>
    </row>
    <row r="1853" spans="1:8" s="185" customFormat="1" x14ac:dyDescent="0.35">
      <c r="A1853" s="195" t="s">
        <v>1072</v>
      </c>
      <c r="B1853" s="127">
        <v>44242</v>
      </c>
      <c r="C1853" s="36">
        <v>89</v>
      </c>
      <c r="D1853" s="36">
        <v>829</v>
      </c>
      <c r="E1853" s="37">
        <v>0</v>
      </c>
      <c r="F1853" s="36">
        <v>24</v>
      </c>
      <c r="G1853" s="36">
        <v>182</v>
      </c>
      <c r="H1853" s="35">
        <v>50</v>
      </c>
    </row>
    <row r="1854" spans="1:8" s="185" customFormat="1" x14ac:dyDescent="0.35">
      <c r="A1854" s="195" t="s">
        <v>1073</v>
      </c>
      <c r="B1854" s="127">
        <v>44242</v>
      </c>
      <c r="C1854" s="36">
        <v>97</v>
      </c>
      <c r="D1854" s="36">
        <v>922</v>
      </c>
      <c r="E1854" s="37">
        <v>0</v>
      </c>
      <c r="F1854" s="36">
        <v>56</v>
      </c>
      <c r="G1854" s="36">
        <v>255</v>
      </c>
      <c r="H1854" s="35">
        <v>0</v>
      </c>
    </row>
    <row r="1855" spans="1:8" s="185" customFormat="1" x14ac:dyDescent="0.35">
      <c r="A1855" s="195" t="s">
        <v>1074</v>
      </c>
      <c r="B1855" s="127">
        <v>44242</v>
      </c>
      <c r="C1855" s="36">
        <v>167</v>
      </c>
      <c r="D1855" s="36">
        <v>815</v>
      </c>
      <c r="E1855" s="37">
        <v>17</v>
      </c>
      <c r="F1855" s="36">
        <v>55</v>
      </c>
      <c r="G1855" s="36">
        <v>241</v>
      </c>
      <c r="H1855" s="35">
        <v>58</v>
      </c>
    </row>
    <row r="1856" spans="1:8" s="185" customFormat="1" x14ac:dyDescent="0.35">
      <c r="A1856" s="195" t="s">
        <v>1068</v>
      </c>
      <c r="B1856" s="127">
        <v>44243</v>
      </c>
      <c r="C1856" s="36">
        <v>440</v>
      </c>
      <c r="D1856" s="36">
        <v>2466</v>
      </c>
      <c r="E1856" s="37">
        <v>0</v>
      </c>
      <c r="F1856" s="36">
        <v>82</v>
      </c>
      <c r="G1856" s="36">
        <v>387</v>
      </c>
      <c r="H1856" s="35">
        <v>0</v>
      </c>
    </row>
    <row r="1857" spans="1:8" s="185" customFormat="1" x14ac:dyDescent="0.35">
      <c r="A1857" s="195" t="s">
        <v>1070</v>
      </c>
      <c r="B1857" s="127">
        <v>44243</v>
      </c>
      <c r="C1857" s="36">
        <v>162</v>
      </c>
      <c r="D1857" s="36">
        <v>1234</v>
      </c>
      <c r="E1857" s="37">
        <v>0</v>
      </c>
      <c r="F1857" s="36">
        <v>64</v>
      </c>
      <c r="G1857" s="36">
        <v>268</v>
      </c>
      <c r="H1857" s="35">
        <v>0</v>
      </c>
    </row>
    <row r="1858" spans="1:8" s="185" customFormat="1" x14ac:dyDescent="0.35">
      <c r="A1858" s="195" t="s">
        <v>1071</v>
      </c>
      <c r="B1858" s="127">
        <v>44243</v>
      </c>
      <c r="C1858" s="36">
        <v>130</v>
      </c>
      <c r="D1858" s="36">
        <v>1260</v>
      </c>
      <c r="E1858" s="37">
        <v>0</v>
      </c>
      <c r="F1858" s="36">
        <v>70</v>
      </c>
      <c r="G1858" s="36">
        <v>300</v>
      </c>
      <c r="H1858" s="35">
        <v>0</v>
      </c>
    </row>
    <row r="1859" spans="1:8" s="185" customFormat="1" x14ac:dyDescent="0.35">
      <c r="A1859" s="195" t="s">
        <v>1072</v>
      </c>
      <c r="B1859" s="127">
        <v>44243</v>
      </c>
      <c r="C1859" s="36">
        <v>97</v>
      </c>
      <c r="D1859" s="36">
        <v>862</v>
      </c>
      <c r="E1859" s="37">
        <v>0</v>
      </c>
      <c r="F1859" s="36">
        <v>20</v>
      </c>
      <c r="G1859" s="36">
        <v>156</v>
      </c>
      <c r="H1859" s="35">
        <v>50</v>
      </c>
    </row>
    <row r="1860" spans="1:8" s="185" customFormat="1" x14ac:dyDescent="0.35">
      <c r="A1860" s="195" t="s">
        <v>1073</v>
      </c>
      <c r="B1860" s="127">
        <v>44243</v>
      </c>
      <c r="C1860" s="36">
        <v>95</v>
      </c>
      <c r="D1860" s="36">
        <v>958</v>
      </c>
      <c r="E1860" s="37">
        <v>0</v>
      </c>
      <c r="F1860" s="36">
        <v>61</v>
      </c>
      <c r="G1860" s="36">
        <v>223</v>
      </c>
      <c r="H1860" s="35">
        <v>0</v>
      </c>
    </row>
    <row r="1861" spans="1:8" s="185" customFormat="1" x14ac:dyDescent="0.35">
      <c r="A1861" s="195" t="s">
        <v>1074</v>
      </c>
      <c r="B1861" s="127">
        <v>44243</v>
      </c>
      <c r="C1861" s="36">
        <v>166</v>
      </c>
      <c r="D1861" s="36">
        <v>836</v>
      </c>
      <c r="E1861" s="37">
        <v>13</v>
      </c>
      <c r="F1861" s="36">
        <v>56</v>
      </c>
      <c r="G1861" s="36">
        <v>218</v>
      </c>
      <c r="H1861" s="35">
        <v>62</v>
      </c>
    </row>
    <row r="1862" spans="1:8" s="185" customFormat="1" x14ac:dyDescent="0.35">
      <c r="A1862" s="195" t="s">
        <v>1068</v>
      </c>
      <c r="B1862" s="127">
        <v>44244</v>
      </c>
      <c r="C1862" s="36">
        <v>437</v>
      </c>
      <c r="D1862" s="36">
        <v>2529</v>
      </c>
      <c r="E1862" s="37">
        <v>0</v>
      </c>
      <c r="F1862" s="36">
        <v>89</v>
      </c>
      <c r="G1862" s="36">
        <v>308</v>
      </c>
      <c r="H1862" s="35">
        <v>0</v>
      </c>
    </row>
    <row r="1863" spans="1:8" s="185" customFormat="1" x14ac:dyDescent="0.35">
      <c r="A1863" s="195" t="s">
        <v>1070</v>
      </c>
      <c r="B1863" s="127">
        <v>44244</v>
      </c>
      <c r="C1863" s="36">
        <v>166</v>
      </c>
      <c r="D1863" s="36">
        <v>1285</v>
      </c>
      <c r="E1863" s="37">
        <v>0</v>
      </c>
      <c r="F1863" s="36">
        <v>64</v>
      </c>
      <c r="G1863" s="36">
        <v>240</v>
      </c>
      <c r="H1863" s="35">
        <v>0</v>
      </c>
    </row>
    <row r="1864" spans="1:8" s="185" customFormat="1" x14ac:dyDescent="0.35">
      <c r="A1864" s="195" t="s">
        <v>1071</v>
      </c>
      <c r="B1864" s="127">
        <v>44244</v>
      </c>
      <c r="C1864" s="36">
        <v>135</v>
      </c>
      <c r="D1864" s="36">
        <v>1316</v>
      </c>
      <c r="E1864" s="37">
        <v>0</v>
      </c>
      <c r="F1864" s="36">
        <v>66</v>
      </c>
      <c r="G1864" s="36">
        <v>254</v>
      </c>
      <c r="H1864" s="35">
        <v>0</v>
      </c>
    </row>
    <row r="1865" spans="1:8" s="185" customFormat="1" x14ac:dyDescent="0.35">
      <c r="A1865" s="195" t="s">
        <v>1072</v>
      </c>
      <c r="B1865" s="127">
        <v>44244</v>
      </c>
      <c r="C1865" s="36">
        <v>99</v>
      </c>
      <c r="D1865" s="36">
        <v>900</v>
      </c>
      <c r="E1865" s="37">
        <v>0</v>
      </c>
      <c r="F1865" s="36">
        <v>16</v>
      </c>
      <c r="G1865" s="36">
        <v>132</v>
      </c>
      <c r="H1865" s="35">
        <v>50</v>
      </c>
    </row>
    <row r="1866" spans="1:8" s="185" customFormat="1" x14ac:dyDescent="0.35">
      <c r="A1866" s="195" t="s">
        <v>1073</v>
      </c>
      <c r="B1866" s="127">
        <v>44244</v>
      </c>
      <c r="C1866" s="36">
        <v>89</v>
      </c>
      <c r="D1866" s="36">
        <v>939</v>
      </c>
      <c r="E1866" s="37">
        <v>0</v>
      </c>
      <c r="F1866" s="36">
        <v>65</v>
      </c>
      <c r="G1866" s="36">
        <v>240</v>
      </c>
      <c r="H1866" s="35">
        <v>0</v>
      </c>
    </row>
    <row r="1867" spans="1:8" s="185" customFormat="1" x14ac:dyDescent="0.35">
      <c r="A1867" s="195" t="s">
        <v>1074</v>
      </c>
      <c r="B1867" s="127">
        <v>44244</v>
      </c>
      <c r="C1867" s="36">
        <v>177</v>
      </c>
      <c r="D1867" s="36">
        <v>856</v>
      </c>
      <c r="E1867" s="37">
        <v>13</v>
      </c>
      <c r="F1867" s="36">
        <v>45</v>
      </c>
      <c r="G1867" s="36">
        <v>204</v>
      </c>
      <c r="H1867" s="35">
        <v>62</v>
      </c>
    </row>
    <row r="1868" spans="1:8" s="185" customFormat="1" x14ac:dyDescent="0.35">
      <c r="A1868" s="195" t="s">
        <v>1068</v>
      </c>
      <c r="B1868" s="127">
        <v>44245</v>
      </c>
      <c r="C1868" s="36">
        <v>436</v>
      </c>
      <c r="D1868" s="36">
        <v>2529</v>
      </c>
      <c r="E1868" s="37">
        <v>0</v>
      </c>
      <c r="F1868" s="36">
        <v>86</v>
      </c>
      <c r="G1868" s="36">
        <v>300</v>
      </c>
      <c r="H1868" s="35">
        <v>0</v>
      </c>
    </row>
    <row r="1869" spans="1:8" s="185" customFormat="1" x14ac:dyDescent="0.35">
      <c r="A1869" s="195" t="s">
        <v>1070</v>
      </c>
      <c r="B1869" s="127">
        <v>44245</v>
      </c>
      <c r="C1869" s="36">
        <v>153</v>
      </c>
      <c r="D1869" s="36">
        <v>1284</v>
      </c>
      <c r="E1869" s="37">
        <v>0</v>
      </c>
      <c r="F1869" s="36">
        <v>73</v>
      </c>
      <c r="G1869" s="36">
        <v>228</v>
      </c>
      <c r="H1869" s="35">
        <v>0</v>
      </c>
    </row>
    <row r="1870" spans="1:8" s="185" customFormat="1" x14ac:dyDescent="0.35">
      <c r="A1870" s="195" t="s">
        <v>1071</v>
      </c>
      <c r="B1870" s="127">
        <v>44245</v>
      </c>
      <c r="C1870" s="36">
        <v>132</v>
      </c>
      <c r="D1870" s="36">
        <v>1339</v>
      </c>
      <c r="E1870" s="37">
        <v>0</v>
      </c>
      <c r="F1870" s="36">
        <v>67</v>
      </c>
      <c r="G1870" s="36">
        <v>240</v>
      </c>
      <c r="H1870" s="35">
        <v>0</v>
      </c>
    </row>
    <row r="1871" spans="1:8" s="185" customFormat="1" x14ac:dyDescent="0.35">
      <c r="A1871" s="195" t="s">
        <v>1072</v>
      </c>
      <c r="B1871" s="127">
        <v>44245</v>
      </c>
      <c r="C1871" s="36">
        <v>106</v>
      </c>
      <c r="D1871" s="36">
        <v>882</v>
      </c>
      <c r="E1871" s="37">
        <v>0</v>
      </c>
      <c r="F1871" s="36">
        <v>14</v>
      </c>
      <c r="G1871" s="36">
        <v>141</v>
      </c>
      <c r="H1871" s="35">
        <v>50</v>
      </c>
    </row>
    <row r="1872" spans="1:8" s="185" customFormat="1" x14ac:dyDescent="0.35">
      <c r="A1872" s="195" t="s">
        <v>1073</v>
      </c>
      <c r="B1872" s="127">
        <v>44245</v>
      </c>
      <c r="C1872" s="36">
        <v>88</v>
      </c>
      <c r="D1872" s="36">
        <v>987</v>
      </c>
      <c r="E1872" s="37">
        <v>0</v>
      </c>
      <c r="F1872" s="36">
        <v>65</v>
      </c>
      <c r="G1872" s="36">
        <v>204</v>
      </c>
      <c r="H1872" s="35">
        <v>0</v>
      </c>
    </row>
    <row r="1873" spans="1:8" s="185" customFormat="1" x14ac:dyDescent="0.35">
      <c r="A1873" s="195" t="s">
        <v>1074</v>
      </c>
      <c r="B1873" s="127">
        <v>44245</v>
      </c>
      <c r="C1873" s="36">
        <v>175</v>
      </c>
      <c r="D1873" s="36">
        <v>840</v>
      </c>
      <c r="E1873" s="37">
        <v>8</v>
      </c>
      <c r="F1873" s="36">
        <v>47</v>
      </c>
      <c r="G1873" s="36">
        <v>220</v>
      </c>
      <c r="H1873" s="35">
        <v>67</v>
      </c>
    </row>
    <row r="1874" spans="1:8" s="185" customFormat="1" x14ac:dyDescent="0.35">
      <c r="A1874" s="195" t="s">
        <v>1068</v>
      </c>
      <c r="B1874" s="127">
        <v>44246</v>
      </c>
      <c r="C1874" s="36">
        <v>440</v>
      </c>
      <c r="D1874" s="36">
        <v>2540</v>
      </c>
      <c r="E1874" s="37">
        <v>0</v>
      </c>
      <c r="F1874" s="36">
        <v>77</v>
      </c>
      <c r="G1874" s="36">
        <v>312</v>
      </c>
      <c r="H1874" s="35">
        <v>0</v>
      </c>
    </row>
    <row r="1875" spans="1:8" s="185" customFormat="1" x14ac:dyDescent="0.35">
      <c r="A1875" s="195" t="s">
        <v>1070</v>
      </c>
      <c r="B1875" s="127">
        <v>44246</v>
      </c>
      <c r="C1875" s="36">
        <v>156</v>
      </c>
      <c r="D1875" s="36">
        <v>1289</v>
      </c>
      <c r="E1875" s="37">
        <v>0</v>
      </c>
      <c r="F1875" s="36">
        <v>72</v>
      </c>
      <c r="G1875" s="36">
        <v>213</v>
      </c>
      <c r="H1875" s="35">
        <v>0</v>
      </c>
    </row>
    <row r="1876" spans="1:8" s="185" customFormat="1" x14ac:dyDescent="0.35">
      <c r="A1876" s="195" t="s">
        <v>1071</v>
      </c>
      <c r="B1876" s="127">
        <v>44246</v>
      </c>
      <c r="C1876" s="36">
        <v>139</v>
      </c>
      <c r="D1876" s="36">
        <v>1320</v>
      </c>
      <c r="E1876" s="37">
        <v>0</v>
      </c>
      <c r="F1876" s="36">
        <v>61</v>
      </c>
      <c r="G1876" s="36">
        <v>260</v>
      </c>
      <c r="H1876" s="35">
        <v>0</v>
      </c>
    </row>
    <row r="1877" spans="1:8" s="185" customFormat="1" x14ac:dyDescent="0.35">
      <c r="A1877" s="195" t="s">
        <v>1072</v>
      </c>
      <c r="B1877" s="127">
        <v>44246</v>
      </c>
      <c r="C1877" s="36">
        <v>101</v>
      </c>
      <c r="D1877" s="36">
        <v>867</v>
      </c>
      <c r="E1877" s="37">
        <v>0</v>
      </c>
      <c r="F1877" s="36">
        <v>17</v>
      </c>
      <c r="G1877" s="36">
        <v>144</v>
      </c>
      <c r="H1877" s="35">
        <v>50</v>
      </c>
    </row>
    <row r="1878" spans="1:8" s="185" customFormat="1" x14ac:dyDescent="0.35">
      <c r="A1878" s="195" t="s">
        <v>1073</v>
      </c>
      <c r="B1878" s="127">
        <v>44246</v>
      </c>
      <c r="C1878" s="36">
        <v>89</v>
      </c>
      <c r="D1878" s="36">
        <v>967</v>
      </c>
      <c r="E1878" s="37">
        <v>0</v>
      </c>
      <c r="F1878" s="36">
        <v>64</v>
      </c>
      <c r="G1878" s="36">
        <v>219</v>
      </c>
      <c r="H1878" s="35">
        <v>0</v>
      </c>
    </row>
    <row r="1879" spans="1:8" s="185" customFormat="1" x14ac:dyDescent="0.35">
      <c r="A1879" s="195" t="s">
        <v>1074</v>
      </c>
      <c r="B1879" s="127">
        <v>44246</v>
      </c>
      <c r="C1879" s="36">
        <v>164</v>
      </c>
      <c r="D1879" s="36">
        <v>797</v>
      </c>
      <c r="E1879" s="37">
        <v>7</v>
      </c>
      <c r="F1879" s="36">
        <v>58</v>
      </c>
      <c r="G1879" s="36">
        <v>258</v>
      </c>
      <c r="H1879" s="35">
        <v>68</v>
      </c>
    </row>
    <row r="1880" spans="1:8" s="185" customFormat="1" x14ac:dyDescent="0.35">
      <c r="A1880" s="195" t="s">
        <v>1068</v>
      </c>
      <c r="B1880" s="127">
        <v>44247</v>
      </c>
      <c r="C1880" s="36">
        <v>432</v>
      </c>
      <c r="D1880" s="36">
        <v>2499</v>
      </c>
      <c r="E1880" s="37">
        <v>0</v>
      </c>
      <c r="F1880" s="36">
        <v>89</v>
      </c>
      <c r="G1880" s="36">
        <v>348</v>
      </c>
      <c r="H1880" s="35">
        <v>0</v>
      </c>
    </row>
    <row r="1881" spans="1:8" s="185" customFormat="1" x14ac:dyDescent="0.35">
      <c r="A1881" s="195" t="s">
        <v>1070</v>
      </c>
      <c r="B1881" s="127">
        <v>44247</v>
      </c>
      <c r="C1881" s="36">
        <v>156</v>
      </c>
      <c r="D1881" s="36">
        <v>1268</v>
      </c>
      <c r="E1881" s="37">
        <v>0</v>
      </c>
      <c r="F1881" s="36">
        <v>73</v>
      </c>
      <c r="G1881" s="36">
        <v>239</v>
      </c>
      <c r="H1881" s="35">
        <v>0</v>
      </c>
    </row>
    <row r="1882" spans="1:8" s="185" customFormat="1" x14ac:dyDescent="0.35">
      <c r="A1882" s="195" t="s">
        <v>1071</v>
      </c>
      <c r="B1882" s="127">
        <v>44247</v>
      </c>
      <c r="C1882" s="36">
        <v>132</v>
      </c>
      <c r="D1882" s="36">
        <v>1225</v>
      </c>
      <c r="E1882" s="37">
        <v>0</v>
      </c>
      <c r="F1882" s="36">
        <v>63</v>
      </c>
      <c r="G1882" s="36">
        <v>320</v>
      </c>
      <c r="H1882" s="35">
        <v>0</v>
      </c>
    </row>
    <row r="1883" spans="1:8" s="185" customFormat="1" x14ac:dyDescent="0.35">
      <c r="A1883" s="195" t="s">
        <v>1072</v>
      </c>
      <c r="B1883" s="127">
        <v>44247</v>
      </c>
      <c r="C1883" s="36">
        <v>98</v>
      </c>
      <c r="D1883" s="36">
        <v>812</v>
      </c>
      <c r="E1883" s="37">
        <v>0</v>
      </c>
      <c r="F1883" s="36">
        <v>19</v>
      </c>
      <c r="G1883" s="36">
        <v>192</v>
      </c>
      <c r="H1883" s="35">
        <v>50</v>
      </c>
    </row>
    <row r="1884" spans="1:8" s="185" customFormat="1" x14ac:dyDescent="0.35">
      <c r="A1884" s="195" t="s">
        <v>1073</v>
      </c>
      <c r="B1884" s="127">
        <v>44247</v>
      </c>
      <c r="C1884" s="36">
        <v>89</v>
      </c>
      <c r="D1884" s="36">
        <v>928</v>
      </c>
      <c r="E1884" s="37">
        <v>0</v>
      </c>
      <c r="F1884" s="36">
        <v>69</v>
      </c>
      <c r="G1884" s="36">
        <v>255</v>
      </c>
      <c r="H1884" s="35">
        <v>0</v>
      </c>
    </row>
    <row r="1885" spans="1:8" s="185" customFormat="1" x14ac:dyDescent="0.35">
      <c r="A1885" s="195" t="s">
        <v>1074</v>
      </c>
      <c r="B1885" s="127">
        <v>44247</v>
      </c>
      <c r="C1885" s="36">
        <v>163</v>
      </c>
      <c r="D1885" s="36">
        <v>783</v>
      </c>
      <c r="E1885" s="37">
        <v>8</v>
      </c>
      <c r="F1885" s="36">
        <v>59</v>
      </c>
      <c r="G1885" s="36">
        <v>272</v>
      </c>
      <c r="H1885" s="35">
        <v>67</v>
      </c>
    </row>
    <row r="1886" spans="1:8" s="185" customFormat="1" x14ac:dyDescent="0.35">
      <c r="A1886" s="195" t="s">
        <v>1068</v>
      </c>
      <c r="B1886" s="127">
        <v>44248</v>
      </c>
      <c r="C1886" s="36">
        <v>416</v>
      </c>
      <c r="D1886" s="36">
        <v>2424</v>
      </c>
      <c r="E1886" s="37">
        <v>0</v>
      </c>
      <c r="F1886" s="36">
        <v>105</v>
      </c>
      <c r="G1886" s="36">
        <v>400</v>
      </c>
      <c r="H1886" s="35">
        <v>0</v>
      </c>
    </row>
    <row r="1887" spans="1:8" s="185" customFormat="1" x14ac:dyDescent="0.35">
      <c r="A1887" s="195" t="s">
        <v>1070</v>
      </c>
      <c r="B1887" s="127">
        <v>44248</v>
      </c>
      <c r="C1887" s="36">
        <v>153</v>
      </c>
      <c r="D1887" s="36">
        <v>1235</v>
      </c>
      <c r="E1887" s="37">
        <v>0</v>
      </c>
      <c r="F1887" s="36">
        <v>71</v>
      </c>
      <c r="G1887" s="36">
        <v>258</v>
      </c>
      <c r="H1887" s="35">
        <v>0</v>
      </c>
    </row>
    <row r="1888" spans="1:8" s="185" customFormat="1" x14ac:dyDescent="0.35">
      <c r="A1888" s="195" t="s">
        <v>1071</v>
      </c>
      <c r="B1888" s="127">
        <v>44248</v>
      </c>
      <c r="C1888" s="36">
        <v>125</v>
      </c>
      <c r="D1888" s="36">
        <v>1177</v>
      </c>
      <c r="E1888" s="37">
        <v>0</v>
      </c>
      <c r="F1888" s="36">
        <v>66</v>
      </c>
      <c r="G1888" s="36">
        <v>352</v>
      </c>
      <c r="H1888" s="35">
        <v>0</v>
      </c>
    </row>
    <row r="1889" spans="1:8" s="185" customFormat="1" x14ac:dyDescent="0.35">
      <c r="A1889" s="195" t="s">
        <v>1072</v>
      </c>
      <c r="B1889" s="127">
        <v>44248</v>
      </c>
      <c r="C1889" s="36">
        <v>93</v>
      </c>
      <c r="D1889" s="36">
        <v>773</v>
      </c>
      <c r="E1889" s="37">
        <v>0</v>
      </c>
      <c r="F1889" s="36">
        <v>23</v>
      </c>
      <c r="G1889" s="36">
        <v>233</v>
      </c>
      <c r="H1889" s="35">
        <v>50</v>
      </c>
    </row>
    <row r="1890" spans="1:8" s="185" customFormat="1" x14ac:dyDescent="0.35">
      <c r="A1890" s="195" t="s">
        <v>1073</v>
      </c>
      <c r="B1890" s="127">
        <v>44248</v>
      </c>
      <c r="C1890" s="36">
        <v>84</v>
      </c>
      <c r="D1890" s="36">
        <v>887</v>
      </c>
      <c r="E1890" s="37">
        <v>0</v>
      </c>
      <c r="F1890" s="36">
        <v>73</v>
      </c>
      <c r="G1890" s="36">
        <v>275</v>
      </c>
      <c r="H1890" s="35">
        <v>0</v>
      </c>
    </row>
    <row r="1891" spans="1:8" s="185" customFormat="1" x14ac:dyDescent="0.35">
      <c r="A1891" s="195" t="s">
        <v>1074</v>
      </c>
      <c r="B1891" s="127">
        <v>44248</v>
      </c>
      <c r="C1891" s="36">
        <v>152</v>
      </c>
      <c r="D1891" s="36">
        <v>789</v>
      </c>
      <c r="E1891" s="37">
        <v>9</v>
      </c>
      <c r="F1891" s="36">
        <v>70</v>
      </c>
      <c r="G1891" s="36">
        <v>266</v>
      </c>
      <c r="H1891" s="35">
        <v>66</v>
      </c>
    </row>
    <row r="1892" spans="1:8" s="185" customFormat="1" x14ac:dyDescent="0.35">
      <c r="A1892" s="195" t="s">
        <v>1068</v>
      </c>
      <c r="B1892" s="127">
        <v>44249</v>
      </c>
      <c r="C1892" s="36">
        <v>420</v>
      </c>
      <c r="D1892" s="36">
        <v>2385</v>
      </c>
      <c r="E1892" s="37">
        <v>0</v>
      </c>
      <c r="F1892" s="36">
        <v>102</v>
      </c>
      <c r="G1892" s="36">
        <v>445</v>
      </c>
      <c r="H1892" s="35">
        <v>0</v>
      </c>
    </row>
    <row r="1893" spans="1:8" s="185" customFormat="1" x14ac:dyDescent="0.35">
      <c r="A1893" s="195" t="s">
        <v>1070</v>
      </c>
      <c r="B1893" s="127">
        <v>44249</v>
      </c>
      <c r="C1893" s="36">
        <v>149</v>
      </c>
      <c r="D1893" s="36">
        <v>1222</v>
      </c>
      <c r="E1893" s="37">
        <v>0</v>
      </c>
      <c r="F1893" s="36">
        <v>73</v>
      </c>
      <c r="G1893" s="36">
        <v>278</v>
      </c>
      <c r="H1893" s="35">
        <v>0</v>
      </c>
    </row>
    <row r="1894" spans="1:8" s="185" customFormat="1" x14ac:dyDescent="0.35">
      <c r="A1894" s="195" t="s">
        <v>1071</v>
      </c>
      <c r="B1894" s="127">
        <v>44249</v>
      </c>
      <c r="C1894" s="36">
        <v>127</v>
      </c>
      <c r="D1894" s="36">
        <v>1199</v>
      </c>
      <c r="E1894" s="37">
        <v>0</v>
      </c>
      <c r="F1894" s="36">
        <v>64</v>
      </c>
      <c r="G1894" s="36">
        <v>342</v>
      </c>
      <c r="H1894" s="35">
        <v>0</v>
      </c>
    </row>
    <row r="1895" spans="1:8" s="185" customFormat="1" x14ac:dyDescent="0.35">
      <c r="A1895" s="195" t="s">
        <v>1072</v>
      </c>
      <c r="B1895" s="127">
        <v>44249</v>
      </c>
      <c r="C1895" s="36">
        <v>92</v>
      </c>
      <c r="D1895" s="36">
        <v>796</v>
      </c>
      <c r="E1895" s="37">
        <v>0</v>
      </c>
      <c r="F1895" s="36">
        <v>21</v>
      </c>
      <c r="G1895" s="36">
        <v>197</v>
      </c>
      <c r="H1895" s="35">
        <v>50</v>
      </c>
    </row>
    <row r="1896" spans="1:8" s="185" customFormat="1" x14ac:dyDescent="0.35">
      <c r="A1896" s="195" t="s">
        <v>1073</v>
      </c>
      <c r="B1896" s="127">
        <v>44249</v>
      </c>
      <c r="C1896" s="36">
        <v>85</v>
      </c>
      <c r="D1896" s="36">
        <v>938</v>
      </c>
      <c r="E1896" s="37">
        <v>0</v>
      </c>
      <c r="F1896" s="36">
        <v>73</v>
      </c>
      <c r="G1896" s="36">
        <v>241</v>
      </c>
      <c r="H1896" s="35">
        <v>0</v>
      </c>
    </row>
    <row r="1897" spans="1:8" s="185" customFormat="1" x14ac:dyDescent="0.35">
      <c r="A1897" s="195" t="s">
        <v>1074</v>
      </c>
      <c r="B1897" s="127">
        <v>44249</v>
      </c>
      <c r="C1897" s="36">
        <v>161</v>
      </c>
      <c r="D1897" s="36">
        <v>788</v>
      </c>
      <c r="E1897" s="37">
        <v>9</v>
      </c>
      <c r="F1897" s="36">
        <v>61</v>
      </c>
      <c r="G1897" s="36">
        <v>269</v>
      </c>
      <c r="H1897" s="35">
        <v>66</v>
      </c>
    </row>
    <row r="1898" spans="1:8" s="185" customFormat="1" x14ac:dyDescent="0.35">
      <c r="A1898" s="195" t="s">
        <v>1068</v>
      </c>
      <c r="B1898" s="127">
        <v>44250</v>
      </c>
      <c r="C1898" s="36">
        <v>425</v>
      </c>
      <c r="D1898" s="36">
        <v>2542</v>
      </c>
      <c r="E1898" s="37">
        <v>0</v>
      </c>
      <c r="F1898" s="36">
        <v>98</v>
      </c>
      <c r="G1898" s="36">
        <v>320</v>
      </c>
      <c r="H1898" s="35">
        <v>0</v>
      </c>
    </row>
    <row r="1899" spans="1:8" s="185" customFormat="1" x14ac:dyDescent="0.35">
      <c r="A1899" s="195" t="s">
        <v>1070</v>
      </c>
      <c r="B1899" s="127">
        <v>44250</v>
      </c>
      <c r="C1899" s="36">
        <v>159</v>
      </c>
      <c r="D1899" s="36">
        <v>1307</v>
      </c>
      <c r="E1899" s="37">
        <v>0</v>
      </c>
      <c r="F1899" s="36">
        <v>72</v>
      </c>
      <c r="G1899" s="36">
        <v>217</v>
      </c>
      <c r="H1899" s="35">
        <v>0</v>
      </c>
    </row>
    <row r="1900" spans="1:8" s="185" customFormat="1" x14ac:dyDescent="0.35">
      <c r="A1900" s="195" t="s">
        <v>1071</v>
      </c>
      <c r="B1900" s="127">
        <v>44250</v>
      </c>
      <c r="C1900" s="36">
        <v>136</v>
      </c>
      <c r="D1900" s="36">
        <v>1342</v>
      </c>
      <c r="E1900" s="37">
        <v>0</v>
      </c>
      <c r="F1900" s="36">
        <v>62</v>
      </c>
      <c r="G1900" s="36">
        <v>242</v>
      </c>
      <c r="H1900" s="35">
        <v>0</v>
      </c>
    </row>
    <row r="1901" spans="1:8" s="185" customFormat="1" x14ac:dyDescent="0.35">
      <c r="A1901" s="195" t="s">
        <v>1072</v>
      </c>
      <c r="B1901" s="127">
        <v>44250</v>
      </c>
      <c r="C1901" s="36">
        <v>94</v>
      </c>
      <c r="D1901" s="36">
        <v>856</v>
      </c>
      <c r="E1901" s="37">
        <v>0</v>
      </c>
      <c r="F1901" s="36">
        <v>20</v>
      </c>
      <c r="G1901" s="36">
        <v>167</v>
      </c>
      <c r="H1901" s="35">
        <v>0</v>
      </c>
    </row>
    <row r="1902" spans="1:8" s="185" customFormat="1" x14ac:dyDescent="0.35">
      <c r="A1902" s="195" t="s">
        <v>1073</v>
      </c>
      <c r="B1902" s="127">
        <v>44250</v>
      </c>
      <c r="C1902" s="36">
        <v>81</v>
      </c>
      <c r="D1902" s="36">
        <v>981</v>
      </c>
      <c r="E1902" s="37">
        <v>0</v>
      </c>
      <c r="F1902" s="36">
        <v>78</v>
      </c>
      <c r="G1902" s="36">
        <v>204</v>
      </c>
      <c r="H1902" s="35">
        <v>0</v>
      </c>
    </row>
    <row r="1903" spans="1:8" s="185" customFormat="1" x14ac:dyDescent="0.35">
      <c r="A1903" s="195" t="s">
        <v>1074</v>
      </c>
      <c r="B1903" s="127">
        <v>44250</v>
      </c>
      <c r="C1903" s="36">
        <v>161</v>
      </c>
      <c r="D1903" s="36">
        <v>875</v>
      </c>
      <c r="E1903" s="37">
        <v>9</v>
      </c>
      <c r="F1903" s="36">
        <v>61</v>
      </c>
      <c r="G1903" s="36">
        <v>194</v>
      </c>
      <c r="H1903" s="35">
        <v>66</v>
      </c>
    </row>
    <row r="1904" spans="1:8" s="185" customFormat="1" x14ac:dyDescent="0.35">
      <c r="A1904" s="195" t="s">
        <v>1068</v>
      </c>
      <c r="B1904" s="127">
        <v>44251</v>
      </c>
      <c r="C1904" s="36">
        <v>442</v>
      </c>
      <c r="D1904" s="36">
        <v>2562</v>
      </c>
      <c r="E1904" s="37">
        <v>0</v>
      </c>
      <c r="F1904" s="36">
        <v>80</v>
      </c>
      <c r="G1904" s="36">
        <v>287</v>
      </c>
      <c r="H1904" s="35">
        <v>0</v>
      </c>
    </row>
    <row r="1905" spans="1:8" s="185" customFormat="1" x14ac:dyDescent="0.35">
      <c r="A1905" s="195" t="s">
        <v>1070</v>
      </c>
      <c r="B1905" s="127">
        <v>44251</v>
      </c>
      <c r="C1905" s="36">
        <v>163</v>
      </c>
      <c r="D1905" s="36">
        <v>1323</v>
      </c>
      <c r="E1905" s="37">
        <v>0</v>
      </c>
      <c r="F1905" s="36">
        <v>65</v>
      </c>
      <c r="G1905" s="36">
        <v>222</v>
      </c>
      <c r="H1905" s="35">
        <v>0</v>
      </c>
    </row>
    <row r="1906" spans="1:8" s="185" customFormat="1" x14ac:dyDescent="0.35">
      <c r="A1906" s="195" t="s">
        <v>1071</v>
      </c>
      <c r="B1906" s="127">
        <v>44251</v>
      </c>
      <c r="C1906" s="36">
        <v>130</v>
      </c>
      <c r="D1906" s="36">
        <v>1362</v>
      </c>
      <c r="E1906" s="37">
        <v>0</v>
      </c>
      <c r="F1906" s="36">
        <v>65</v>
      </c>
      <c r="G1906" s="36">
        <v>234</v>
      </c>
      <c r="H1906" s="35">
        <v>0</v>
      </c>
    </row>
    <row r="1907" spans="1:8" s="185" customFormat="1" x14ac:dyDescent="0.35">
      <c r="A1907" s="195" t="s">
        <v>1072</v>
      </c>
      <c r="B1907" s="127">
        <v>44251</v>
      </c>
      <c r="C1907" s="36">
        <v>95</v>
      </c>
      <c r="D1907" s="36">
        <v>887</v>
      </c>
      <c r="E1907" s="37">
        <v>0</v>
      </c>
      <c r="F1907" s="36">
        <v>22</v>
      </c>
      <c r="G1907" s="36">
        <v>129</v>
      </c>
      <c r="H1907" s="35">
        <v>0</v>
      </c>
    </row>
    <row r="1908" spans="1:8" s="185" customFormat="1" x14ac:dyDescent="0.35">
      <c r="A1908" s="195" t="s">
        <v>1073</v>
      </c>
      <c r="B1908" s="127">
        <v>44251</v>
      </c>
      <c r="C1908" s="36">
        <v>82</v>
      </c>
      <c r="D1908" s="36">
        <v>979</v>
      </c>
      <c r="E1908" s="37">
        <v>0</v>
      </c>
      <c r="F1908" s="36">
        <v>73</v>
      </c>
      <c r="G1908" s="36">
        <v>226</v>
      </c>
      <c r="H1908" s="35">
        <v>0</v>
      </c>
    </row>
    <row r="1909" spans="1:8" s="185" customFormat="1" x14ac:dyDescent="0.35">
      <c r="A1909" s="195" t="s">
        <v>1074</v>
      </c>
      <c r="B1909" s="127">
        <v>44251</v>
      </c>
      <c r="C1909" s="36">
        <v>165</v>
      </c>
      <c r="D1909" s="36">
        <v>884</v>
      </c>
      <c r="E1909" s="37">
        <v>12</v>
      </c>
      <c r="F1909" s="36">
        <v>57</v>
      </c>
      <c r="G1909" s="36">
        <v>185</v>
      </c>
      <c r="H1909" s="35">
        <v>63</v>
      </c>
    </row>
    <row r="1910" spans="1:8" s="185" customFormat="1" x14ac:dyDescent="0.35">
      <c r="A1910" s="195" t="s">
        <v>1068</v>
      </c>
      <c r="B1910" s="127">
        <v>44252</v>
      </c>
      <c r="C1910" s="36">
        <v>434</v>
      </c>
      <c r="D1910" s="36">
        <v>2581</v>
      </c>
      <c r="E1910" s="37">
        <v>0</v>
      </c>
      <c r="F1910" s="36">
        <v>88</v>
      </c>
      <c r="G1910" s="36">
        <v>262</v>
      </c>
      <c r="H1910" s="35">
        <v>0</v>
      </c>
    </row>
    <row r="1911" spans="1:8" s="185" customFormat="1" x14ac:dyDescent="0.35">
      <c r="A1911" s="195" t="s">
        <v>1070</v>
      </c>
      <c r="B1911" s="127">
        <v>44252</v>
      </c>
      <c r="C1911" s="36">
        <v>154</v>
      </c>
      <c r="D1911" s="36">
        <v>1310</v>
      </c>
      <c r="E1911" s="37">
        <v>0</v>
      </c>
      <c r="F1911" s="36">
        <v>72</v>
      </c>
      <c r="G1911" s="36">
        <v>220</v>
      </c>
      <c r="H1911" s="35">
        <v>0</v>
      </c>
    </row>
    <row r="1912" spans="1:8" s="185" customFormat="1" x14ac:dyDescent="0.35">
      <c r="A1912" s="195" t="s">
        <v>1071</v>
      </c>
      <c r="B1912" s="127">
        <v>44252</v>
      </c>
      <c r="C1912" s="36">
        <v>137</v>
      </c>
      <c r="D1912" s="36">
        <v>1338</v>
      </c>
      <c r="E1912" s="37">
        <v>0</v>
      </c>
      <c r="F1912" s="36">
        <v>57</v>
      </c>
      <c r="G1912" s="36">
        <v>247</v>
      </c>
      <c r="H1912" s="35">
        <v>0</v>
      </c>
    </row>
    <row r="1913" spans="1:8" s="185" customFormat="1" x14ac:dyDescent="0.35">
      <c r="A1913" s="195" t="s">
        <v>1072</v>
      </c>
      <c r="B1913" s="127">
        <v>44252</v>
      </c>
      <c r="C1913" s="36">
        <v>93</v>
      </c>
      <c r="D1913" s="36">
        <v>902</v>
      </c>
      <c r="E1913" s="37">
        <v>0</v>
      </c>
      <c r="F1913" s="36">
        <v>24</v>
      </c>
      <c r="G1913" s="36">
        <v>127</v>
      </c>
      <c r="H1913" s="35">
        <v>0</v>
      </c>
    </row>
    <row r="1914" spans="1:8" s="185" customFormat="1" x14ac:dyDescent="0.35">
      <c r="A1914" s="195" t="s">
        <v>1073</v>
      </c>
      <c r="B1914" s="127">
        <v>44252</v>
      </c>
      <c r="C1914" s="36">
        <v>94</v>
      </c>
      <c r="D1914" s="36">
        <v>1012</v>
      </c>
      <c r="E1914" s="37">
        <v>0</v>
      </c>
      <c r="F1914" s="36">
        <v>61</v>
      </c>
      <c r="G1914" s="36">
        <v>192</v>
      </c>
      <c r="H1914" s="35">
        <v>0</v>
      </c>
    </row>
    <row r="1915" spans="1:8" s="185" customFormat="1" x14ac:dyDescent="0.35">
      <c r="A1915" s="195" t="s">
        <v>1074</v>
      </c>
      <c r="B1915" s="127">
        <v>44252</v>
      </c>
      <c r="C1915" s="36">
        <v>170</v>
      </c>
      <c r="D1915" s="36">
        <v>875</v>
      </c>
      <c r="E1915" s="37">
        <v>12</v>
      </c>
      <c r="F1915" s="36">
        <v>52</v>
      </c>
      <c r="G1915" s="36">
        <v>194</v>
      </c>
      <c r="H1915" s="35">
        <v>63</v>
      </c>
    </row>
    <row r="1916" spans="1:8" s="185" customFormat="1" x14ac:dyDescent="0.35">
      <c r="A1916" s="195" t="s">
        <v>1068</v>
      </c>
      <c r="B1916" s="127">
        <v>44253</v>
      </c>
      <c r="C1916" s="36">
        <v>446</v>
      </c>
      <c r="D1916" s="36">
        <v>2569</v>
      </c>
      <c r="E1916" s="37">
        <v>0</v>
      </c>
      <c r="F1916" s="36">
        <v>71</v>
      </c>
      <c r="G1916" s="36">
        <v>295</v>
      </c>
      <c r="H1916" s="35">
        <v>0</v>
      </c>
    </row>
    <row r="1917" spans="1:8" s="185" customFormat="1" x14ac:dyDescent="0.35">
      <c r="A1917" s="195" t="s">
        <v>1070</v>
      </c>
      <c r="B1917" s="127">
        <v>44253</v>
      </c>
      <c r="C1917" s="36">
        <v>153</v>
      </c>
      <c r="D1917" s="36">
        <v>1272</v>
      </c>
      <c r="E1917" s="37">
        <v>0</v>
      </c>
      <c r="F1917" s="36">
        <v>78</v>
      </c>
      <c r="G1917" s="36">
        <v>263</v>
      </c>
      <c r="H1917" s="35">
        <v>0</v>
      </c>
    </row>
    <row r="1918" spans="1:8" s="185" customFormat="1" x14ac:dyDescent="0.35">
      <c r="A1918" s="195" t="s">
        <v>1071</v>
      </c>
      <c r="B1918" s="127">
        <v>44253</v>
      </c>
      <c r="C1918" s="36">
        <v>132</v>
      </c>
      <c r="D1918" s="36">
        <v>1329</v>
      </c>
      <c r="E1918" s="37">
        <v>0</v>
      </c>
      <c r="F1918" s="36">
        <v>64</v>
      </c>
      <c r="G1918" s="36">
        <v>246</v>
      </c>
      <c r="H1918" s="35">
        <v>0</v>
      </c>
    </row>
    <row r="1919" spans="1:8" s="185" customFormat="1" x14ac:dyDescent="0.35">
      <c r="A1919" s="195" t="s">
        <v>1072</v>
      </c>
      <c r="B1919" s="127">
        <v>44253</v>
      </c>
      <c r="C1919" s="36">
        <v>95</v>
      </c>
      <c r="D1919" s="36">
        <v>900</v>
      </c>
      <c r="E1919" s="37">
        <v>0</v>
      </c>
      <c r="F1919" s="36">
        <v>21</v>
      </c>
      <c r="G1919" s="36">
        <v>137</v>
      </c>
      <c r="H1919" s="35">
        <v>0</v>
      </c>
    </row>
    <row r="1920" spans="1:8" s="185" customFormat="1" x14ac:dyDescent="0.35">
      <c r="A1920" s="195" t="s">
        <v>1073</v>
      </c>
      <c r="B1920" s="127">
        <v>44253</v>
      </c>
      <c r="C1920" s="36">
        <v>88</v>
      </c>
      <c r="D1920" s="36">
        <v>1008</v>
      </c>
      <c r="E1920" s="37">
        <v>0</v>
      </c>
      <c r="F1920" s="36">
        <v>66</v>
      </c>
      <c r="G1920" s="36">
        <v>193</v>
      </c>
      <c r="H1920" s="35">
        <v>0</v>
      </c>
    </row>
    <row r="1921" spans="1:8" s="185" customFormat="1" x14ac:dyDescent="0.35">
      <c r="A1921" s="195" t="s">
        <v>1074</v>
      </c>
      <c r="B1921" s="127">
        <v>44253</v>
      </c>
      <c r="C1921" s="36">
        <v>170</v>
      </c>
      <c r="D1921" s="36">
        <v>863</v>
      </c>
      <c r="E1921" s="37">
        <v>12</v>
      </c>
      <c r="F1921" s="36">
        <v>52</v>
      </c>
      <c r="G1921" s="36">
        <v>206</v>
      </c>
      <c r="H1921" s="35">
        <v>63</v>
      </c>
    </row>
    <row r="1922" spans="1:8" s="185" customFormat="1" x14ac:dyDescent="0.35">
      <c r="A1922" s="195" t="s">
        <v>1068</v>
      </c>
      <c r="B1922" s="127">
        <v>44254</v>
      </c>
      <c r="C1922" s="36">
        <v>422</v>
      </c>
      <c r="D1922" s="36">
        <v>2517</v>
      </c>
      <c r="E1922" s="37">
        <v>0</v>
      </c>
      <c r="F1922" s="36">
        <v>87</v>
      </c>
      <c r="G1922" s="36">
        <v>344</v>
      </c>
      <c r="H1922" s="35">
        <v>0</v>
      </c>
    </row>
    <row r="1923" spans="1:8" s="185" customFormat="1" x14ac:dyDescent="0.35">
      <c r="A1923" s="195" t="s">
        <v>1070</v>
      </c>
      <c r="B1923" s="127">
        <v>44254</v>
      </c>
      <c r="C1923" s="36">
        <v>140</v>
      </c>
      <c r="D1923" s="36">
        <v>1216</v>
      </c>
      <c r="E1923" s="37">
        <v>0</v>
      </c>
      <c r="F1923" s="36">
        <v>90</v>
      </c>
      <c r="G1923" s="36">
        <v>302</v>
      </c>
      <c r="H1923" s="35">
        <v>0</v>
      </c>
    </row>
    <row r="1924" spans="1:8" s="185" customFormat="1" x14ac:dyDescent="0.35">
      <c r="A1924" s="195" t="s">
        <v>1071</v>
      </c>
      <c r="B1924" s="127">
        <v>44254</v>
      </c>
      <c r="C1924" s="36">
        <v>132</v>
      </c>
      <c r="D1924" s="36">
        <v>1255</v>
      </c>
      <c r="E1924" s="37">
        <v>0</v>
      </c>
      <c r="F1924" s="36">
        <v>65</v>
      </c>
      <c r="G1924" s="36">
        <v>296</v>
      </c>
      <c r="H1924" s="35">
        <v>0</v>
      </c>
    </row>
    <row r="1925" spans="1:8" s="185" customFormat="1" x14ac:dyDescent="0.35">
      <c r="A1925" s="195" t="s">
        <v>1072</v>
      </c>
      <c r="B1925" s="127">
        <v>44254</v>
      </c>
      <c r="C1925" s="36">
        <v>93</v>
      </c>
      <c r="D1925" s="36">
        <v>886</v>
      </c>
      <c r="E1925" s="37">
        <v>0</v>
      </c>
      <c r="F1925" s="36">
        <v>23</v>
      </c>
      <c r="G1925" s="36">
        <v>148</v>
      </c>
      <c r="H1925" s="35">
        <v>0</v>
      </c>
    </row>
    <row r="1926" spans="1:8" s="185" customFormat="1" x14ac:dyDescent="0.35">
      <c r="A1926" s="195" t="s">
        <v>1073</v>
      </c>
      <c r="B1926" s="127">
        <v>44254</v>
      </c>
      <c r="C1926" s="36">
        <v>90</v>
      </c>
      <c r="D1926" s="36">
        <v>977</v>
      </c>
      <c r="E1926" s="37">
        <v>0</v>
      </c>
      <c r="F1926" s="36">
        <v>64</v>
      </c>
      <c r="G1926" s="36">
        <v>230</v>
      </c>
      <c r="H1926" s="35">
        <v>0</v>
      </c>
    </row>
    <row r="1927" spans="1:8" s="185" customFormat="1" x14ac:dyDescent="0.35">
      <c r="A1927" s="195" t="s">
        <v>1074</v>
      </c>
      <c r="B1927" s="127">
        <v>44254</v>
      </c>
      <c r="C1927" s="36">
        <v>162</v>
      </c>
      <c r="D1927" s="36">
        <v>831</v>
      </c>
      <c r="E1927" s="37">
        <v>12</v>
      </c>
      <c r="F1927" s="36">
        <v>60</v>
      </c>
      <c r="G1927" s="36">
        <v>238</v>
      </c>
      <c r="H1927" s="35">
        <v>63</v>
      </c>
    </row>
    <row r="1928" spans="1:8" s="185" customFormat="1" x14ac:dyDescent="0.35">
      <c r="A1928" s="195" t="s">
        <v>1068</v>
      </c>
      <c r="B1928" s="127">
        <v>44255</v>
      </c>
      <c r="C1928" s="36">
        <v>412</v>
      </c>
      <c r="D1928" s="36">
        <v>2431</v>
      </c>
      <c r="E1928" s="37">
        <v>0</v>
      </c>
      <c r="F1928" s="36">
        <v>91</v>
      </c>
      <c r="G1928" s="36">
        <v>388</v>
      </c>
      <c r="H1928" s="35">
        <v>0</v>
      </c>
    </row>
    <row r="1929" spans="1:8" s="185" customFormat="1" x14ac:dyDescent="0.35">
      <c r="A1929" s="195" t="s">
        <v>1070</v>
      </c>
      <c r="B1929" s="127">
        <v>44255</v>
      </c>
      <c r="C1929" s="36">
        <v>139</v>
      </c>
      <c r="D1929" s="36">
        <v>1177</v>
      </c>
      <c r="E1929" s="37">
        <v>0</v>
      </c>
      <c r="F1929" s="36">
        <v>85</v>
      </c>
      <c r="G1929" s="36">
        <v>297</v>
      </c>
      <c r="H1929" s="35">
        <v>0</v>
      </c>
    </row>
    <row r="1930" spans="1:8" s="185" customFormat="1" x14ac:dyDescent="0.35">
      <c r="A1930" s="195" t="s">
        <v>1071</v>
      </c>
      <c r="B1930" s="127">
        <v>44255</v>
      </c>
      <c r="C1930" s="36">
        <v>133</v>
      </c>
      <c r="D1930" s="36">
        <v>1223</v>
      </c>
      <c r="E1930" s="37">
        <v>0</v>
      </c>
      <c r="F1930" s="36">
        <v>62</v>
      </c>
      <c r="G1930" s="36">
        <v>302</v>
      </c>
      <c r="H1930" s="35">
        <v>0</v>
      </c>
    </row>
    <row r="1931" spans="1:8" s="185" customFormat="1" x14ac:dyDescent="0.35">
      <c r="A1931" s="195" t="s">
        <v>1072</v>
      </c>
      <c r="B1931" s="127">
        <v>44255</v>
      </c>
      <c r="C1931" s="36">
        <v>91</v>
      </c>
      <c r="D1931" s="36">
        <v>864</v>
      </c>
      <c r="E1931" s="37">
        <v>0</v>
      </c>
      <c r="F1931" s="36">
        <v>25</v>
      </c>
      <c r="G1931" s="36">
        <v>150</v>
      </c>
      <c r="H1931" s="35">
        <v>0</v>
      </c>
    </row>
    <row r="1932" spans="1:8" s="185" customFormat="1" x14ac:dyDescent="0.35">
      <c r="A1932" s="195" t="s">
        <v>1073</v>
      </c>
      <c r="B1932" s="127">
        <v>44255</v>
      </c>
      <c r="C1932" s="36">
        <v>86</v>
      </c>
      <c r="D1932" s="36">
        <v>966</v>
      </c>
      <c r="E1932" s="37">
        <v>0</v>
      </c>
      <c r="F1932" s="36">
        <v>68</v>
      </c>
      <c r="G1932" s="36">
        <v>231</v>
      </c>
      <c r="H1932" s="35">
        <v>0</v>
      </c>
    </row>
    <row r="1933" spans="1:8" s="185" customFormat="1" x14ac:dyDescent="0.35">
      <c r="A1933" s="195" t="s">
        <v>1074</v>
      </c>
      <c r="B1933" s="127">
        <v>44255</v>
      </c>
      <c r="C1933" s="36">
        <v>151</v>
      </c>
      <c r="D1933" s="36">
        <v>818</v>
      </c>
      <c r="E1933" s="37">
        <v>12</v>
      </c>
      <c r="F1933" s="36">
        <v>71</v>
      </c>
      <c r="G1933" s="36">
        <v>247</v>
      </c>
      <c r="H1933" s="35">
        <v>63</v>
      </c>
    </row>
    <row r="1934" spans="1:8" s="185" customFormat="1" x14ac:dyDescent="0.35">
      <c r="A1934" s="195" t="s">
        <v>1068</v>
      </c>
      <c r="B1934" s="127">
        <v>44256</v>
      </c>
      <c r="C1934" s="36">
        <v>403</v>
      </c>
      <c r="D1934" s="36">
        <v>2445</v>
      </c>
      <c r="E1934" s="37">
        <v>0</v>
      </c>
      <c r="F1934" s="36">
        <v>110</v>
      </c>
      <c r="G1934" s="36">
        <v>388</v>
      </c>
      <c r="H1934" s="35">
        <v>0</v>
      </c>
    </row>
    <row r="1935" spans="1:8" s="185" customFormat="1" x14ac:dyDescent="0.35">
      <c r="A1935" s="195" t="s">
        <v>1070</v>
      </c>
      <c r="B1935" s="127">
        <v>44256</v>
      </c>
      <c r="C1935" s="36">
        <v>143</v>
      </c>
      <c r="D1935" s="36">
        <v>1181</v>
      </c>
      <c r="E1935" s="37">
        <v>0</v>
      </c>
      <c r="F1935" s="36">
        <v>79</v>
      </c>
      <c r="G1935" s="36">
        <v>313</v>
      </c>
      <c r="H1935" s="35">
        <v>0</v>
      </c>
    </row>
    <row r="1936" spans="1:8" s="185" customFormat="1" x14ac:dyDescent="0.35">
      <c r="A1936" s="195" t="s">
        <v>1071</v>
      </c>
      <c r="B1936" s="127">
        <v>44256</v>
      </c>
      <c r="C1936" s="36">
        <v>128</v>
      </c>
      <c r="D1936" s="36">
        <v>1240</v>
      </c>
      <c r="E1936" s="37">
        <v>0</v>
      </c>
      <c r="F1936" s="36">
        <v>68</v>
      </c>
      <c r="G1936" s="36">
        <v>320</v>
      </c>
      <c r="H1936" s="35">
        <v>0</v>
      </c>
    </row>
    <row r="1937" spans="1:8" s="185" customFormat="1" x14ac:dyDescent="0.35">
      <c r="A1937" s="195" t="s">
        <v>1072</v>
      </c>
      <c r="B1937" s="127">
        <v>44256</v>
      </c>
      <c r="C1937" s="36">
        <v>84</v>
      </c>
      <c r="D1937" s="36">
        <v>878</v>
      </c>
      <c r="E1937" s="37">
        <v>0</v>
      </c>
      <c r="F1937" s="36">
        <v>30</v>
      </c>
      <c r="G1937" s="36">
        <v>144</v>
      </c>
      <c r="H1937" s="35">
        <v>0</v>
      </c>
    </row>
    <row r="1938" spans="1:8" s="185" customFormat="1" x14ac:dyDescent="0.35">
      <c r="A1938" s="195" t="s">
        <v>1073</v>
      </c>
      <c r="B1938" s="127">
        <v>44256</v>
      </c>
      <c r="C1938" s="36">
        <v>86</v>
      </c>
      <c r="D1938" s="36">
        <v>950</v>
      </c>
      <c r="E1938" s="37">
        <v>0</v>
      </c>
      <c r="F1938" s="36">
        <v>69</v>
      </c>
      <c r="G1938" s="36">
        <v>235</v>
      </c>
      <c r="H1938" s="35">
        <v>0</v>
      </c>
    </row>
    <row r="1939" spans="1:8" s="185" customFormat="1" x14ac:dyDescent="0.35">
      <c r="A1939" s="195" t="s">
        <v>1074</v>
      </c>
      <c r="B1939" s="127">
        <v>44256</v>
      </c>
      <c r="C1939" s="36">
        <v>154</v>
      </c>
      <c r="D1939" s="36">
        <v>839</v>
      </c>
      <c r="E1939" s="37">
        <v>13</v>
      </c>
      <c r="F1939" s="36">
        <v>68</v>
      </c>
      <c r="G1939" s="36">
        <v>226</v>
      </c>
      <c r="H1939" s="35">
        <v>62</v>
      </c>
    </row>
    <row r="1940" spans="1:8" s="185" customFormat="1" x14ac:dyDescent="0.35">
      <c r="A1940" s="195" t="s">
        <v>1068</v>
      </c>
      <c r="B1940" s="127">
        <v>44257</v>
      </c>
      <c r="C1940" s="36">
        <v>428</v>
      </c>
      <c r="D1940" s="36">
        <v>2558</v>
      </c>
      <c r="E1940" s="37">
        <v>0</v>
      </c>
      <c r="F1940" s="36">
        <v>87</v>
      </c>
      <c r="G1940" s="36">
        <v>282</v>
      </c>
      <c r="H1940" s="35">
        <v>0</v>
      </c>
    </row>
    <row r="1941" spans="1:8" s="185" customFormat="1" x14ac:dyDescent="0.35">
      <c r="A1941" s="195" t="s">
        <v>1070</v>
      </c>
      <c r="B1941" s="127">
        <v>44257</v>
      </c>
      <c r="C1941" s="36">
        <v>143</v>
      </c>
      <c r="D1941" s="36">
        <v>1260</v>
      </c>
      <c r="E1941" s="37">
        <v>0</v>
      </c>
      <c r="F1941" s="36">
        <v>79</v>
      </c>
      <c r="G1941" s="36">
        <v>260</v>
      </c>
      <c r="H1941" s="35">
        <v>0</v>
      </c>
    </row>
    <row r="1942" spans="1:8" s="185" customFormat="1" x14ac:dyDescent="0.35">
      <c r="A1942" s="195" t="s">
        <v>1071</v>
      </c>
      <c r="B1942" s="127">
        <v>44257</v>
      </c>
      <c r="C1942" s="36">
        <v>125</v>
      </c>
      <c r="D1942" s="36">
        <v>1307</v>
      </c>
      <c r="E1942" s="37">
        <v>0</v>
      </c>
      <c r="F1942" s="36">
        <v>68</v>
      </c>
      <c r="G1942" s="36">
        <v>275</v>
      </c>
      <c r="H1942" s="35">
        <v>0</v>
      </c>
    </row>
    <row r="1943" spans="1:8" s="185" customFormat="1" x14ac:dyDescent="0.35">
      <c r="A1943" s="195" t="s">
        <v>1072</v>
      </c>
      <c r="B1943" s="127">
        <v>44257</v>
      </c>
      <c r="C1943" s="36">
        <v>88</v>
      </c>
      <c r="D1943" s="36">
        <v>898</v>
      </c>
      <c r="E1943" s="37">
        <v>0</v>
      </c>
      <c r="F1943" s="36">
        <v>25</v>
      </c>
      <c r="G1943" s="36">
        <v>112</v>
      </c>
      <c r="H1943" s="35">
        <v>0</v>
      </c>
    </row>
    <row r="1944" spans="1:8" s="185" customFormat="1" x14ac:dyDescent="0.35">
      <c r="A1944" s="195" t="s">
        <v>1073</v>
      </c>
      <c r="B1944" s="127">
        <v>44257</v>
      </c>
      <c r="C1944" s="36">
        <v>88</v>
      </c>
      <c r="D1944" s="36">
        <v>978</v>
      </c>
      <c r="E1944" s="37">
        <v>0</v>
      </c>
      <c r="F1944" s="36">
        <v>67</v>
      </c>
      <c r="G1944" s="36">
        <v>218</v>
      </c>
      <c r="H1944" s="35">
        <v>0</v>
      </c>
    </row>
    <row r="1945" spans="1:8" s="185" customFormat="1" x14ac:dyDescent="0.35">
      <c r="A1945" s="195" t="s">
        <v>1074</v>
      </c>
      <c r="B1945" s="127">
        <v>44257</v>
      </c>
      <c r="C1945" s="36">
        <v>168</v>
      </c>
      <c r="D1945" s="36">
        <v>891</v>
      </c>
      <c r="E1945" s="37">
        <v>9</v>
      </c>
      <c r="F1945" s="36">
        <v>54</v>
      </c>
      <c r="G1945" s="36">
        <v>174</v>
      </c>
      <c r="H1945" s="35">
        <v>51</v>
      </c>
    </row>
    <row r="1946" spans="1:8" s="185" customFormat="1" x14ac:dyDescent="0.35">
      <c r="A1946" s="195" t="s">
        <v>1068</v>
      </c>
      <c r="B1946" s="127">
        <v>44258</v>
      </c>
      <c r="C1946" s="36">
        <v>427</v>
      </c>
      <c r="D1946" s="36">
        <v>2569</v>
      </c>
      <c r="E1946" s="37">
        <v>0</v>
      </c>
      <c r="F1946" s="36">
        <v>89</v>
      </c>
      <c r="G1946" s="36">
        <v>259</v>
      </c>
      <c r="H1946" s="35">
        <v>0</v>
      </c>
    </row>
    <row r="1947" spans="1:8" s="185" customFormat="1" x14ac:dyDescent="0.35">
      <c r="A1947" s="195" t="s">
        <v>1070</v>
      </c>
      <c r="B1947" s="127">
        <v>44258</v>
      </c>
      <c r="C1947" s="36">
        <v>145</v>
      </c>
      <c r="D1947" s="36">
        <v>1250</v>
      </c>
      <c r="E1947" s="37">
        <v>0</v>
      </c>
      <c r="F1947" s="36">
        <v>76</v>
      </c>
      <c r="G1947" s="36">
        <v>260</v>
      </c>
      <c r="H1947" s="35">
        <v>0</v>
      </c>
    </row>
    <row r="1948" spans="1:8" s="185" customFormat="1" x14ac:dyDescent="0.35">
      <c r="A1948" s="195" t="s">
        <v>1071</v>
      </c>
      <c r="B1948" s="127">
        <v>44258</v>
      </c>
      <c r="C1948" s="36">
        <v>130</v>
      </c>
      <c r="D1948" s="36">
        <v>1296</v>
      </c>
      <c r="E1948" s="37">
        <v>0</v>
      </c>
      <c r="F1948" s="36">
        <v>64</v>
      </c>
      <c r="G1948" s="36">
        <v>276</v>
      </c>
      <c r="H1948" s="35">
        <v>0</v>
      </c>
    </row>
    <row r="1949" spans="1:8" s="185" customFormat="1" x14ac:dyDescent="0.35">
      <c r="A1949" s="195" t="s">
        <v>1072</v>
      </c>
      <c r="B1949" s="127">
        <v>44258</v>
      </c>
      <c r="C1949" s="36">
        <v>96</v>
      </c>
      <c r="D1949" s="36">
        <v>892</v>
      </c>
      <c r="E1949" s="37">
        <v>0</v>
      </c>
      <c r="F1949" s="36">
        <v>16</v>
      </c>
      <c r="G1949" s="36">
        <v>126</v>
      </c>
      <c r="H1949" s="35">
        <v>0</v>
      </c>
    </row>
    <row r="1950" spans="1:8" s="185" customFormat="1" x14ac:dyDescent="0.35">
      <c r="A1950" s="195" t="s">
        <v>1073</v>
      </c>
      <c r="B1950" s="127">
        <v>44258</v>
      </c>
      <c r="C1950" s="36">
        <v>90</v>
      </c>
      <c r="D1950" s="36">
        <v>965</v>
      </c>
      <c r="E1950" s="37">
        <v>0</v>
      </c>
      <c r="F1950" s="36">
        <v>65</v>
      </c>
      <c r="G1950" s="36">
        <v>234</v>
      </c>
      <c r="H1950" s="35">
        <v>0</v>
      </c>
    </row>
    <row r="1951" spans="1:8" s="185" customFormat="1" x14ac:dyDescent="0.35">
      <c r="A1951" s="195" t="s">
        <v>1074</v>
      </c>
      <c r="B1951" s="127">
        <v>44258</v>
      </c>
      <c r="C1951" s="36">
        <v>170</v>
      </c>
      <c r="D1951" s="36">
        <v>892</v>
      </c>
      <c r="E1951" s="37">
        <v>9</v>
      </c>
      <c r="F1951" s="36">
        <v>52</v>
      </c>
      <c r="G1951" s="36">
        <v>181</v>
      </c>
      <c r="H1951" s="35">
        <v>51</v>
      </c>
    </row>
    <row r="1952" spans="1:8" s="185" customFormat="1" x14ac:dyDescent="0.35">
      <c r="A1952" s="195" t="s">
        <v>1068</v>
      </c>
      <c r="B1952" s="127">
        <v>44259</v>
      </c>
      <c r="C1952" s="36">
        <v>433</v>
      </c>
      <c r="D1952" s="36">
        <v>2559</v>
      </c>
      <c r="E1952" s="37">
        <v>0</v>
      </c>
      <c r="F1952" s="36">
        <v>81</v>
      </c>
      <c r="G1952" s="36">
        <v>271</v>
      </c>
      <c r="H1952" s="35">
        <v>0</v>
      </c>
    </row>
    <row r="1953" spans="1:8" s="185" customFormat="1" x14ac:dyDescent="0.35">
      <c r="A1953" s="195" t="s">
        <v>1070</v>
      </c>
      <c r="B1953" s="127">
        <v>44259</v>
      </c>
      <c r="C1953" s="36">
        <v>152</v>
      </c>
      <c r="D1953" s="36">
        <v>1222</v>
      </c>
      <c r="E1953" s="37">
        <v>0</v>
      </c>
      <c r="F1953" s="36">
        <v>68</v>
      </c>
      <c r="G1953" s="36">
        <v>288</v>
      </c>
      <c r="H1953" s="35">
        <v>0</v>
      </c>
    </row>
    <row r="1954" spans="1:8" s="185" customFormat="1" x14ac:dyDescent="0.35">
      <c r="A1954" s="195" t="s">
        <v>1071</v>
      </c>
      <c r="B1954" s="127">
        <v>44259</v>
      </c>
      <c r="C1954" s="36">
        <v>138</v>
      </c>
      <c r="D1954" s="36">
        <v>1262</v>
      </c>
      <c r="E1954" s="37">
        <v>0</v>
      </c>
      <c r="F1954" s="36">
        <v>57</v>
      </c>
      <c r="G1954" s="36">
        <v>301</v>
      </c>
      <c r="H1954" s="35">
        <v>0</v>
      </c>
    </row>
    <row r="1955" spans="1:8" s="185" customFormat="1" x14ac:dyDescent="0.35">
      <c r="A1955" s="195" t="s">
        <v>1072</v>
      </c>
      <c r="B1955" s="127">
        <v>44259</v>
      </c>
      <c r="C1955" s="36">
        <v>95</v>
      </c>
      <c r="D1955" s="36">
        <v>858</v>
      </c>
      <c r="E1955" s="37">
        <v>0</v>
      </c>
      <c r="F1955" s="36">
        <v>19</v>
      </c>
      <c r="G1955" s="36">
        <v>164</v>
      </c>
      <c r="H1955" s="35">
        <v>0</v>
      </c>
    </row>
    <row r="1956" spans="1:8" s="185" customFormat="1" x14ac:dyDescent="0.35">
      <c r="A1956" s="195" t="s">
        <v>1073</v>
      </c>
      <c r="B1956" s="127">
        <v>44259</v>
      </c>
      <c r="C1956" s="36">
        <v>82</v>
      </c>
      <c r="D1956" s="36">
        <v>927</v>
      </c>
      <c r="E1956" s="37">
        <v>0</v>
      </c>
      <c r="F1956" s="36">
        <v>73</v>
      </c>
      <c r="G1956" s="36">
        <v>265</v>
      </c>
      <c r="H1956" s="35">
        <v>0</v>
      </c>
    </row>
    <row r="1957" spans="1:8" s="185" customFormat="1" x14ac:dyDescent="0.35">
      <c r="A1957" s="195" t="s">
        <v>1074</v>
      </c>
      <c r="B1957" s="127">
        <v>44259</v>
      </c>
      <c r="C1957" s="36">
        <v>167</v>
      </c>
      <c r="D1957" s="36">
        <v>858</v>
      </c>
      <c r="E1957" s="37">
        <v>6</v>
      </c>
      <c r="F1957" s="36">
        <v>55</v>
      </c>
      <c r="G1957" s="36">
        <v>215</v>
      </c>
      <c r="H1957" s="35">
        <v>54</v>
      </c>
    </row>
    <row r="1958" spans="1:8" s="185" customFormat="1" x14ac:dyDescent="0.35">
      <c r="A1958" s="195" t="s">
        <v>1068</v>
      </c>
      <c r="B1958" s="127">
        <v>44260</v>
      </c>
      <c r="C1958" s="36">
        <v>424</v>
      </c>
      <c r="D1958" s="36">
        <v>2564</v>
      </c>
      <c r="E1958" s="37">
        <v>0</v>
      </c>
      <c r="F1958" s="36">
        <v>87</v>
      </c>
      <c r="G1958" s="36">
        <v>278</v>
      </c>
      <c r="H1958" s="35">
        <v>0</v>
      </c>
    </row>
    <row r="1959" spans="1:8" s="185" customFormat="1" x14ac:dyDescent="0.35">
      <c r="A1959" s="195" t="s">
        <v>1070</v>
      </c>
      <c r="B1959" s="127">
        <v>44260</v>
      </c>
      <c r="C1959" s="36">
        <v>160</v>
      </c>
      <c r="D1959" s="36">
        <v>1182</v>
      </c>
      <c r="E1959" s="37">
        <v>0</v>
      </c>
      <c r="F1959" s="36">
        <v>65</v>
      </c>
      <c r="G1959" s="36">
        <v>297</v>
      </c>
      <c r="H1959" s="35">
        <v>0</v>
      </c>
    </row>
    <row r="1960" spans="1:8" s="185" customFormat="1" x14ac:dyDescent="0.35">
      <c r="A1960" s="195" t="s">
        <v>1071</v>
      </c>
      <c r="B1960" s="127">
        <v>44260</v>
      </c>
      <c r="C1960" s="36">
        <v>138</v>
      </c>
      <c r="D1960" s="36">
        <v>1252</v>
      </c>
      <c r="E1960" s="37">
        <v>0</v>
      </c>
      <c r="F1960" s="36">
        <v>57</v>
      </c>
      <c r="G1960" s="36">
        <v>303</v>
      </c>
      <c r="H1960" s="35">
        <v>0</v>
      </c>
    </row>
    <row r="1961" spans="1:8" s="185" customFormat="1" x14ac:dyDescent="0.35">
      <c r="A1961" s="195" t="s">
        <v>1072</v>
      </c>
      <c r="B1961" s="127">
        <v>44260</v>
      </c>
      <c r="C1961" s="36">
        <v>92</v>
      </c>
      <c r="D1961" s="36">
        <v>873</v>
      </c>
      <c r="E1961" s="37">
        <v>0</v>
      </c>
      <c r="F1961" s="36">
        <v>21</v>
      </c>
      <c r="G1961" s="36">
        <v>140</v>
      </c>
      <c r="H1961" s="35">
        <v>0</v>
      </c>
    </row>
    <row r="1962" spans="1:8" s="185" customFormat="1" x14ac:dyDescent="0.35">
      <c r="A1962" s="195" t="s">
        <v>1073</v>
      </c>
      <c r="B1962" s="127">
        <v>44260</v>
      </c>
      <c r="C1962" s="36">
        <v>86</v>
      </c>
      <c r="D1962" s="36">
        <v>897</v>
      </c>
      <c r="E1962" s="37">
        <v>0</v>
      </c>
      <c r="F1962" s="36">
        <v>69</v>
      </c>
      <c r="G1962" s="36">
        <v>286</v>
      </c>
      <c r="H1962" s="35">
        <v>0</v>
      </c>
    </row>
    <row r="1963" spans="1:8" s="185" customFormat="1" x14ac:dyDescent="0.35">
      <c r="A1963" s="195" t="s">
        <v>1074</v>
      </c>
      <c r="B1963" s="127">
        <v>44260</v>
      </c>
      <c r="C1963" s="36">
        <v>158</v>
      </c>
      <c r="D1963" s="36">
        <v>869</v>
      </c>
      <c r="E1963" s="37">
        <v>6</v>
      </c>
      <c r="F1963" s="36">
        <v>64</v>
      </c>
      <c r="G1963" s="36">
        <v>204</v>
      </c>
      <c r="H1963" s="35">
        <v>54</v>
      </c>
    </row>
    <row r="1964" spans="1:8" s="185" customFormat="1" x14ac:dyDescent="0.35">
      <c r="A1964" s="195" t="s">
        <v>1068</v>
      </c>
      <c r="B1964" s="127">
        <v>44261</v>
      </c>
      <c r="C1964" s="36">
        <v>419</v>
      </c>
      <c r="D1964" s="36">
        <v>2513</v>
      </c>
      <c r="E1964" s="37">
        <v>0</v>
      </c>
      <c r="F1964" s="36">
        <v>95</v>
      </c>
      <c r="G1964" s="36">
        <v>342</v>
      </c>
      <c r="H1964" s="35">
        <v>0</v>
      </c>
    </row>
    <row r="1965" spans="1:8" s="185" customFormat="1" x14ac:dyDescent="0.35">
      <c r="A1965" s="195" t="s">
        <v>1070</v>
      </c>
      <c r="B1965" s="127">
        <v>44261</v>
      </c>
      <c r="C1965" s="36">
        <v>155</v>
      </c>
      <c r="D1965" s="36">
        <v>1187</v>
      </c>
      <c r="E1965" s="37">
        <v>0</v>
      </c>
      <c r="F1965" s="36">
        <v>67</v>
      </c>
      <c r="G1965" s="36">
        <v>306</v>
      </c>
      <c r="H1965" s="35">
        <v>0</v>
      </c>
    </row>
    <row r="1966" spans="1:8" s="185" customFormat="1" x14ac:dyDescent="0.35">
      <c r="A1966" s="195" t="s">
        <v>1071</v>
      </c>
      <c r="B1966" s="127">
        <v>44261</v>
      </c>
      <c r="C1966" s="36">
        <v>131</v>
      </c>
      <c r="D1966" s="36">
        <v>1165</v>
      </c>
      <c r="E1966" s="37">
        <v>0</v>
      </c>
      <c r="F1966" s="36">
        <v>61</v>
      </c>
      <c r="G1966" s="36">
        <v>355</v>
      </c>
      <c r="H1966" s="35">
        <v>0</v>
      </c>
    </row>
    <row r="1967" spans="1:8" s="185" customFormat="1" x14ac:dyDescent="0.35">
      <c r="A1967" s="195" t="s">
        <v>1072</v>
      </c>
      <c r="B1967" s="127">
        <v>44261</v>
      </c>
      <c r="C1967" s="36">
        <v>96</v>
      </c>
      <c r="D1967" s="36">
        <v>811</v>
      </c>
      <c r="E1967" s="37">
        <v>0</v>
      </c>
      <c r="F1967" s="36">
        <v>18</v>
      </c>
      <c r="G1967" s="36">
        <v>193</v>
      </c>
      <c r="H1967" s="35">
        <v>0</v>
      </c>
    </row>
    <row r="1968" spans="1:8" s="185" customFormat="1" x14ac:dyDescent="0.35">
      <c r="A1968" s="195" t="s">
        <v>1073</v>
      </c>
      <c r="B1968" s="127">
        <v>44261</v>
      </c>
      <c r="C1968" s="36">
        <v>94</v>
      </c>
      <c r="D1968" s="36">
        <v>868</v>
      </c>
      <c r="E1968" s="37">
        <v>0</v>
      </c>
      <c r="F1968" s="36">
        <v>59</v>
      </c>
      <c r="G1968" s="36">
        <v>307</v>
      </c>
      <c r="H1968" s="35">
        <v>0</v>
      </c>
    </row>
    <row r="1969" spans="1:8" s="185" customFormat="1" x14ac:dyDescent="0.35">
      <c r="A1969" s="195" t="s">
        <v>1074</v>
      </c>
      <c r="B1969" s="127">
        <v>44261</v>
      </c>
      <c r="C1969" s="36">
        <v>160</v>
      </c>
      <c r="D1969" s="36">
        <v>841</v>
      </c>
      <c r="E1969" s="37">
        <v>6</v>
      </c>
      <c r="F1969" s="36">
        <v>62</v>
      </c>
      <c r="G1969" s="36">
        <v>232</v>
      </c>
      <c r="H1969" s="35">
        <v>54</v>
      </c>
    </row>
    <row r="1970" spans="1:8" s="185" customFormat="1" x14ac:dyDescent="0.35">
      <c r="A1970" s="195" t="s">
        <v>1068</v>
      </c>
      <c r="B1970" s="127">
        <v>44262</v>
      </c>
      <c r="C1970" s="36">
        <v>406</v>
      </c>
      <c r="D1970" s="36">
        <v>2440</v>
      </c>
      <c r="E1970" s="37">
        <v>0</v>
      </c>
      <c r="F1970" s="36">
        <v>107</v>
      </c>
      <c r="G1970" s="36">
        <v>383</v>
      </c>
      <c r="H1970" s="35">
        <v>0</v>
      </c>
    </row>
    <row r="1971" spans="1:8" s="185" customFormat="1" x14ac:dyDescent="0.35">
      <c r="A1971" s="195" t="s">
        <v>1070</v>
      </c>
      <c r="B1971" s="127">
        <v>44262</v>
      </c>
      <c r="C1971" s="36">
        <v>154</v>
      </c>
      <c r="D1971" s="36">
        <v>1186</v>
      </c>
      <c r="E1971" s="37">
        <v>0</v>
      </c>
      <c r="F1971" s="36">
        <v>73</v>
      </c>
      <c r="G1971" s="36">
        <v>293</v>
      </c>
      <c r="H1971" s="35">
        <v>0</v>
      </c>
    </row>
    <row r="1972" spans="1:8" s="185" customFormat="1" x14ac:dyDescent="0.35">
      <c r="A1972" s="195" t="s">
        <v>1071</v>
      </c>
      <c r="B1972" s="127">
        <v>44262</v>
      </c>
      <c r="C1972" s="36">
        <v>130</v>
      </c>
      <c r="D1972" s="36">
        <v>1135</v>
      </c>
      <c r="E1972" s="37">
        <v>0</v>
      </c>
      <c r="F1972" s="36">
        <v>63</v>
      </c>
      <c r="G1972" s="36">
        <v>367</v>
      </c>
      <c r="H1972" s="35">
        <v>0</v>
      </c>
    </row>
    <row r="1973" spans="1:8" s="185" customFormat="1" x14ac:dyDescent="0.35">
      <c r="A1973" s="195" t="s">
        <v>1072</v>
      </c>
      <c r="B1973" s="127">
        <v>44262</v>
      </c>
      <c r="C1973" s="36">
        <v>91</v>
      </c>
      <c r="D1973" s="36">
        <v>788</v>
      </c>
      <c r="E1973" s="37">
        <v>0</v>
      </c>
      <c r="F1973" s="36">
        <v>21</v>
      </c>
      <c r="G1973" s="36">
        <v>203</v>
      </c>
      <c r="H1973" s="35">
        <v>0</v>
      </c>
    </row>
    <row r="1974" spans="1:8" s="185" customFormat="1" x14ac:dyDescent="0.35">
      <c r="A1974" s="195" t="s">
        <v>1073</v>
      </c>
      <c r="B1974" s="127">
        <v>44262</v>
      </c>
      <c r="C1974" s="36">
        <v>94</v>
      </c>
      <c r="D1974" s="36">
        <v>846</v>
      </c>
      <c r="E1974" s="37">
        <v>0</v>
      </c>
      <c r="F1974" s="36">
        <v>63</v>
      </c>
      <c r="G1974" s="36">
        <v>313</v>
      </c>
      <c r="H1974" s="35">
        <v>0</v>
      </c>
    </row>
    <row r="1975" spans="1:8" s="185" customFormat="1" x14ac:dyDescent="0.35">
      <c r="A1975" s="195" t="s">
        <v>1074</v>
      </c>
      <c r="B1975" s="127">
        <v>44262</v>
      </c>
      <c r="C1975" s="36">
        <v>158</v>
      </c>
      <c r="D1975" s="36">
        <v>815</v>
      </c>
      <c r="E1975" s="37">
        <v>7</v>
      </c>
      <c r="F1975" s="36">
        <v>64</v>
      </c>
      <c r="G1975" s="36">
        <v>254</v>
      </c>
      <c r="H1975" s="35">
        <v>53</v>
      </c>
    </row>
    <row r="1976" spans="1:8" s="185" customFormat="1" x14ac:dyDescent="0.35">
      <c r="A1976" s="195" t="s">
        <v>1068</v>
      </c>
      <c r="B1976" s="127">
        <v>44263</v>
      </c>
      <c r="C1976" s="36">
        <v>407</v>
      </c>
      <c r="D1976" s="36">
        <v>2462</v>
      </c>
      <c r="E1976" s="37">
        <v>0</v>
      </c>
      <c r="F1976" s="36">
        <v>107</v>
      </c>
      <c r="G1976" s="36">
        <v>368</v>
      </c>
      <c r="H1976" s="35">
        <v>0</v>
      </c>
    </row>
    <row r="1977" spans="1:8" s="185" customFormat="1" x14ac:dyDescent="0.35">
      <c r="A1977" s="195" t="s">
        <v>1070</v>
      </c>
      <c r="B1977" s="127">
        <v>44263</v>
      </c>
      <c r="C1977" s="36">
        <v>152</v>
      </c>
      <c r="D1977" s="36">
        <v>1181</v>
      </c>
      <c r="E1977" s="37">
        <v>0</v>
      </c>
      <c r="F1977" s="36">
        <v>74</v>
      </c>
      <c r="G1977" s="36">
        <v>327</v>
      </c>
      <c r="H1977" s="35">
        <v>0</v>
      </c>
    </row>
    <row r="1978" spans="1:8" s="185" customFormat="1" x14ac:dyDescent="0.35">
      <c r="A1978" s="195" t="s">
        <v>1071</v>
      </c>
      <c r="B1978" s="127">
        <v>44263</v>
      </c>
      <c r="C1978" s="36">
        <v>130</v>
      </c>
      <c r="D1978" s="36">
        <v>1154</v>
      </c>
      <c r="E1978" s="37">
        <v>0</v>
      </c>
      <c r="F1978" s="36">
        <v>63</v>
      </c>
      <c r="G1978" s="36">
        <v>360</v>
      </c>
      <c r="H1978" s="35">
        <v>0</v>
      </c>
    </row>
    <row r="1979" spans="1:8" s="185" customFormat="1" x14ac:dyDescent="0.35">
      <c r="A1979" s="195" t="s">
        <v>1072</v>
      </c>
      <c r="B1979" s="127">
        <v>44263</v>
      </c>
      <c r="C1979" s="36">
        <v>83</v>
      </c>
      <c r="D1979" s="36">
        <v>807</v>
      </c>
      <c r="E1979" s="37">
        <v>0</v>
      </c>
      <c r="F1979" s="36">
        <v>29</v>
      </c>
      <c r="G1979" s="36">
        <v>184</v>
      </c>
      <c r="H1979" s="35">
        <v>0</v>
      </c>
    </row>
    <row r="1980" spans="1:8" s="185" customFormat="1" x14ac:dyDescent="0.35">
      <c r="A1980" s="195" t="s">
        <v>1073</v>
      </c>
      <c r="B1980" s="127">
        <v>44263</v>
      </c>
      <c r="C1980" s="36">
        <v>105</v>
      </c>
      <c r="D1980" s="36">
        <v>856</v>
      </c>
      <c r="E1980" s="37">
        <v>0</v>
      </c>
      <c r="F1980" s="36">
        <v>52</v>
      </c>
      <c r="G1980" s="36">
        <v>322</v>
      </c>
      <c r="H1980" s="35">
        <v>0</v>
      </c>
    </row>
    <row r="1981" spans="1:8" s="185" customFormat="1" x14ac:dyDescent="0.35">
      <c r="A1981" s="195" t="s">
        <v>1074</v>
      </c>
      <c r="B1981" s="127">
        <v>44263</v>
      </c>
      <c r="C1981" s="36">
        <v>155</v>
      </c>
      <c r="D1981" s="36">
        <v>821</v>
      </c>
      <c r="E1981" s="37">
        <v>4</v>
      </c>
      <c r="F1981" s="36">
        <v>67</v>
      </c>
      <c r="G1981" s="36">
        <v>248</v>
      </c>
      <c r="H1981" s="35">
        <v>56</v>
      </c>
    </row>
    <row r="1982" spans="1:8" s="185" customFormat="1" x14ac:dyDescent="0.35">
      <c r="A1982" s="195" t="s">
        <v>1068</v>
      </c>
      <c r="B1982" s="127">
        <v>44264</v>
      </c>
      <c r="C1982" s="36">
        <v>411</v>
      </c>
      <c r="D1982" s="36">
        <v>2591</v>
      </c>
      <c r="E1982" s="37">
        <v>0</v>
      </c>
      <c r="F1982" s="36">
        <v>103</v>
      </c>
      <c r="G1982" s="36">
        <v>258</v>
      </c>
      <c r="H1982" s="35">
        <v>0</v>
      </c>
    </row>
    <row r="1983" spans="1:8" s="185" customFormat="1" x14ac:dyDescent="0.35">
      <c r="A1983" s="195" t="s">
        <v>1070</v>
      </c>
      <c r="B1983" s="127">
        <v>44264</v>
      </c>
      <c r="C1983" s="36">
        <v>152</v>
      </c>
      <c r="D1983" s="36">
        <v>1238</v>
      </c>
      <c r="E1983" s="37">
        <v>0</v>
      </c>
      <c r="F1983" s="36">
        <v>76</v>
      </c>
      <c r="G1983" s="36">
        <v>287</v>
      </c>
      <c r="H1983" s="35">
        <v>0</v>
      </c>
    </row>
    <row r="1984" spans="1:8" s="185" customFormat="1" x14ac:dyDescent="0.35">
      <c r="A1984" s="195" t="s">
        <v>1071</v>
      </c>
      <c r="B1984" s="127">
        <v>44264</v>
      </c>
      <c r="C1984" s="36">
        <v>138</v>
      </c>
      <c r="D1984" s="36">
        <v>1249</v>
      </c>
      <c r="E1984" s="37">
        <v>0</v>
      </c>
      <c r="F1984" s="36">
        <v>58</v>
      </c>
      <c r="G1984" s="36">
        <v>270</v>
      </c>
      <c r="H1984" s="35">
        <v>0</v>
      </c>
    </row>
    <row r="1985" spans="1:8" s="185" customFormat="1" x14ac:dyDescent="0.35">
      <c r="A1985" s="195" t="s">
        <v>1072</v>
      </c>
      <c r="B1985" s="127">
        <v>44264</v>
      </c>
      <c r="C1985" s="36">
        <v>84</v>
      </c>
      <c r="D1985" s="36">
        <v>803</v>
      </c>
      <c r="E1985" s="37">
        <v>0</v>
      </c>
      <c r="F1985" s="36">
        <v>28</v>
      </c>
      <c r="G1985" s="36">
        <v>191</v>
      </c>
      <c r="H1985" s="35">
        <v>0</v>
      </c>
    </row>
    <row r="1986" spans="1:8" s="185" customFormat="1" x14ac:dyDescent="0.35">
      <c r="A1986" s="195" t="s">
        <v>1073</v>
      </c>
      <c r="B1986" s="127">
        <v>44264</v>
      </c>
      <c r="C1986" s="36">
        <v>98</v>
      </c>
      <c r="D1986" s="36">
        <v>896</v>
      </c>
      <c r="E1986" s="37">
        <v>0</v>
      </c>
      <c r="F1986" s="36">
        <v>55</v>
      </c>
      <c r="G1986" s="36">
        <v>281</v>
      </c>
      <c r="H1986" s="35">
        <v>0</v>
      </c>
    </row>
    <row r="1987" spans="1:8" s="185" customFormat="1" x14ac:dyDescent="0.35">
      <c r="A1987" s="195" t="s">
        <v>1074</v>
      </c>
      <c r="B1987" s="127">
        <v>44264</v>
      </c>
      <c r="C1987" s="36">
        <v>163</v>
      </c>
      <c r="D1987" s="36">
        <v>859</v>
      </c>
      <c r="E1987" s="37">
        <v>5</v>
      </c>
      <c r="F1987" s="36">
        <v>59</v>
      </c>
      <c r="G1987" s="36">
        <v>212</v>
      </c>
      <c r="H1987" s="35">
        <v>55</v>
      </c>
    </row>
    <row r="1988" spans="1:8" s="185" customFormat="1" x14ac:dyDescent="0.35">
      <c r="A1988" s="195" t="s">
        <v>1068</v>
      </c>
      <c r="B1988" s="127">
        <v>44265</v>
      </c>
      <c r="C1988" s="36">
        <v>416</v>
      </c>
      <c r="D1988" s="36">
        <v>2620</v>
      </c>
      <c r="E1988" s="37">
        <v>0</v>
      </c>
      <c r="F1988" s="36">
        <v>98</v>
      </c>
      <c r="G1988" s="36">
        <v>232</v>
      </c>
      <c r="H1988" s="35">
        <v>0</v>
      </c>
    </row>
    <row r="1989" spans="1:8" s="185" customFormat="1" x14ac:dyDescent="0.35">
      <c r="A1989" s="195" t="s">
        <v>1070</v>
      </c>
      <c r="B1989" s="127">
        <v>44265</v>
      </c>
      <c r="C1989" s="36">
        <v>157</v>
      </c>
      <c r="D1989" s="36">
        <v>1323</v>
      </c>
      <c r="E1989" s="37">
        <v>0</v>
      </c>
      <c r="F1989" s="36">
        <v>68</v>
      </c>
      <c r="G1989" s="36">
        <v>229</v>
      </c>
      <c r="H1989" s="35">
        <v>0</v>
      </c>
    </row>
    <row r="1990" spans="1:8" s="185" customFormat="1" x14ac:dyDescent="0.35">
      <c r="A1990" s="195" t="s">
        <v>1071</v>
      </c>
      <c r="B1990" s="127">
        <v>44265</v>
      </c>
      <c r="C1990" s="36">
        <v>132</v>
      </c>
      <c r="D1990" s="36">
        <v>1278</v>
      </c>
      <c r="E1990" s="37">
        <v>0</v>
      </c>
      <c r="F1990" s="36">
        <v>61</v>
      </c>
      <c r="G1990" s="36">
        <v>256</v>
      </c>
      <c r="H1990" s="35">
        <v>0</v>
      </c>
    </row>
    <row r="1991" spans="1:8" s="185" customFormat="1" x14ac:dyDescent="0.35">
      <c r="A1991" s="195" t="s">
        <v>1072</v>
      </c>
      <c r="B1991" s="127">
        <v>44265</v>
      </c>
      <c r="C1991" s="36">
        <v>89</v>
      </c>
      <c r="D1991" s="36">
        <v>810</v>
      </c>
      <c r="E1991" s="37">
        <v>0</v>
      </c>
      <c r="F1991" s="36">
        <v>21</v>
      </c>
      <c r="G1991" s="36">
        <v>182</v>
      </c>
      <c r="H1991" s="35">
        <v>0</v>
      </c>
    </row>
    <row r="1992" spans="1:8" s="185" customFormat="1" x14ac:dyDescent="0.35">
      <c r="A1992" s="195" t="s">
        <v>1073</v>
      </c>
      <c r="B1992" s="127">
        <v>44265</v>
      </c>
      <c r="C1992" s="36">
        <v>101</v>
      </c>
      <c r="D1992" s="36">
        <v>918</v>
      </c>
      <c r="E1992" s="37">
        <v>0</v>
      </c>
      <c r="F1992" s="36">
        <v>54</v>
      </c>
      <c r="G1992" s="36">
        <v>275</v>
      </c>
      <c r="H1992" s="35">
        <v>0</v>
      </c>
    </row>
    <row r="1993" spans="1:8" s="185" customFormat="1" x14ac:dyDescent="0.35">
      <c r="A1993" s="195" t="s">
        <v>1074</v>
      </c>
      <c r="B1993" s="127">
        <v>44265</v>
      </c>
      <c r="C1993" s="36">
        <v>156</v>
      </c>
      <c r="D1993" s="36">
        <v>844</v>
      </c>
      <c r="E1993" s="37">
        <v>10</v>
      </c>
      <c r="F1993" s="36">
        <v>66</v>
      </c>
      <c r="G1993" s="36">
        <v>227</v>
      </c>
      <c r="H1993" s="35">
        <v>50</v>
      </c>
    </row>
    <row r="1994" spans="1:8" s="185" customFormat="1" x14ac:dyDescent="0.35">
      <c r="A1994" s="195" t="s">
        <v>1068</v>
      </c>
      <c r="B1994" s="127">
        <v>44266</v>
      </c>
      <c r="C1994" s="36">
        <v>416</v>
      </c>
      <c r="D1994" s="36">
        <v>2618</v>
      </c>
      <c r="E1994" s="37">
        <v>0</v>
      </c>
      <c r="F1994" s="36">
        <v>100</v>
      </c>
      <c r="G1994" s="36">
        <v>230</v>
      </c>
      <c r="H1994" s="35">
        <v>0</v>
      </c>
    </row>
    <row r="1995" spans="1:8" s="185" customFormat="1" x14ac:dyDescent="0.35">
      <c r="A1995" s="195" t="s">
        <v>1070</v>
      </c>
      <c r="B1995" s="127">
        <v>44266</v>
      </c>
      <c r="C1995" s="36">
        <v>159</v>
      </c>
      <c r="D1995" s="36">
        <v>1321</v>
      </c>
      <c r="E1995" s="37">
        <v>0</v>
      </c>
      <c r="F1995" s="36">
        <v>68</v>
      </c>
      <c r="G1995" s="36">
        <v>222</v>
      </c>
      <c r="H1995" s="35">
        <v>0</v>
      </c>
    </row>
    <row r="1996" spans="1:8" s="185" customFormat="1" x14ac:dyDescent="0.35">
      <c r="A1996" s="195" t="s">
        <v>1071</v>
      </c>
      <c r="B1996" s="127">
        <v>44266</v>
      </c>
      <c r="C1996" s="36">
        <v>136</v>
      </c>
      <c r="D1996" s="36">
        <v>1214</v>
      </c>
      <c r="E1996" s="37">
        <v>0</v>
      </c>
      <c r="F1996" s="36">
        <v>59</v>
      </c>
      <c r="G1996" s="36">
        <v>320</v>
      </c>
      <c r="H1996" s="35">
        <v>0</v>
      </c>
    </row>
    <row r="1997" spans="1:8" s="185" customFormat="1" x14ac:dyDescent="0.35">
      <c r="A1997" s="195" t="s">
        <v>1072</v>
      </c>
      <c r="B1997" s="127">
        <v>44266</v>
      </c>
      <c r="C1997" s="36">
        <v>86</v>
      </c>
      <c r="D1997" s="36">
        <v>764</v>
      </c>
      <c r="E1997" s="37">
        <v>0</v>
      </c>
      <c r="F1997" s="36">
        <v>24</v>
      </c>
      <c r="G1997" s="36">
        <v>223</v>
      </c>
      <c r="H1997" s="35">
        <v>0</v>
      </c>
    </row>
    <row r="1998" spans="1:8" s="185" customFormat="1" x14ac:dyDescent="0.35">
      <c r="A1998" s="195" t="s">
        <v>1073</v>
      </c>
      <c r="B1998" s="127">
        <v>44266</v>
      </c>
      <c r="C1998" s="36">
        <v>99</v>
      </c>
      <c r="D1998" s="36">
        <v>932</v>
      </c>
      <c r="E1998" s="37">
        <v>0</v>
      </c>
      <c r="F1998" s="36">
        <v>54</v>
      </c>
      <c r="G1998" s="36">
        <v>232</v>
      </c>
      <c r="H1998" s="35">
        <v>0</v>
      </c>
    </row>
    <row r="1999" spans="1:8" s="185" customFormat="1" x14ac:dyDescent="0.35">
      <c r="A1999" s="195" t="s">
        <v>1074</v>
      </c>
      <c r="B1999" s="127">
        <v>44266</v>
      </c>
      <c r="C1999" s="36">
        <v>164</v>
      </c>
      <c r="D1999" s="36">
        <v>852</v>
      </c>
      <c r="E1999" s="37">
        <v>10</v>
      </c>
      <c r="F1999" s="36">
        <v>58</v>
      </c>
      <c r="G1999" s="36">
        <v>221</v>
      </c>
      <c r="H1999" s="35">
        <v>50</v>
      </c>
    </row>
    <row r="2000" spans="1:8" s="185" customFormat="1" x14ac:dyDescent="0.35">
      <c r="A2000" s="195" t="s">
        <v>1068</v>
      </c>
      <c r="B2000" s="127">
        <v>44267</v>
      </c>
      <c r="C2000" s="36">
        <v>408</v>
      </c>
      <c r="D2000" s="36">
        <v>2605</v>
      </c>
      <c r="E2000" s="37">
        <v>0</v>
      </c>
      <c r="F2000" s="36">
        <v>103</v>
      </c>
      <c r="G2000" s="36">
        <v>242</v>
      </c>
      <c r="H2000" s="35">
        <v>0</v>
      </c>
    </row>
    <row r="2001" spans="1:8" s="185" customFormat="1" x14ac:dyDescent="0.35">
      <c r="A2001" s="195" t="s">
        <v>1070</v>
      </c>
      <c r="B2001" s="127">
        <v>44267</v>
      </c>
      <c r="C2001" s="36">
        <v>160</v>
      </c>
      <c r="D2001" s="36">
        <v>1290</v>
      </c>
      <c r="E2001" s="37">
        <v>0</v>
      </c>
      <c r="F2001" s="36">
        <v>68</v>
      </c>
      <c r="G2001" s="36">
        <v>250</v>
      </c>
      <c r="H2001" s="35">
        <v>0</v>
      </c>
    </row>
    <row r="2002" spans="1:8" s="185" customFormat="1" x14ac:dyDescent="0.35">
      <c r="A2002" s="195" t="s">
        <v>1071</v>
      </c>
      <c r="B2002" s="127">
        <v>44267</v>
      </c>
      <c r="C2002" s="36">
        <v>123</v>
      </c>
      <c r="D2002" s="36">
        <v>1208</v>
      </c>
      <c r="E2002" s="37">
        <v>0</v>
      </c>
      <c r="F2002" s="36">
        <v>68</v>
      </c>
      <c r="G2002" s="36">
        <v>314</v>
      </c>
      <c r="H2002" s="35">
        <v>0</v>
      </c>
    </row>
    <row r="2003" spans="1:8" s="185" customFormat="1" x14ac:dyDescent="0.35">
      <c r="A2003" s="195" t="s">
        <v>1072</v>
      </c>
      <c r="B2003" s="127">
        <v>44267</v>
      </c>
      <c r="C2003" s="36">
        <v>84</v>
      </c>
      <c r="D2003" s="36">
        <v>806</v>
      </c>
      <c r="E2003" s="37">
        <v>0</v>
      </c>
      <c r="F2003" s="36">
        <v>24</v>
      </c>
      <c r="G2003" s="36">
        <v>172</v>
      </c>
      <c r="H2003" s="35">
        <v>0</v>
      </c>
    </row>
    <row r="2004" spans="1:8" s="185" customFormat="1" x14ac:dyDescent="0.35">
      <c r="A2004" s="195" t="s">
        <v>1073</v>
      </c>
      <c r="B2004" s="127">
        <v>44267</v>
      </c>
      <c r="C2004" s="36">
        <v>87</v>
      </c>
      <c r="D2004" s="36">
        <v>906</v>
      </c>
      <c r="E2004" s="37">
        <v>0</v>
      </c>
      <c r="F2004" s="36">
        <v>68</v>
      </c>
      <c r="G2004" s="36">
        <v>254</v>
      </c>
      <c r="H2004" s="35">
        <v>0</v>
      </c>
    </row>
    <row r="2005" spans="1:8" s="185" customFormat="1" x14ac:dyDescent="0.35">
      <c r="A2005" s="195" t="s">
        <v>1074</v>
      </c>
      <c r="B2005" s="127">
        <v>44267</v>
      </c>
      <c r="C2005" s="36">
        <v>167</v>
      </c>
      <c r="D2005" s="36">
        <v>881</v>
      </c>
      <c r="E2005" s="37">
        <v>4</v>
      </c>
      <c r="F2005" s="36">
        <v>55</v>
      </c>
      <c r="G2005" s="36">
        <v>196</v>
      </c>
      <c r="H2005" s="35">
        <v>56</v>
      </c>
    </row>
    <row r="2006" spans="1:8" s="185" customFormat="1" x14ac:dyDescent="0.35">
      <c r="A2006" s="195" t="s">
        <v>1068</v>
      </c>
      <c r="B2006" s="127">
        <v>44268</v>
      </c>
      <c r="C2006" s="36">
        <v>417</v>
      </c>
      <c r="D2006" s="36">
        <v>2533</v>
      </c>
      <c r="E2006" s="37">
        <v>0</v>
      </c>
      <c r="F2006" s="36">
        <v>90</v>
      </c>
      <c r="G2006" s="36">
        <v>321</v>
      </c>
      <c r="H2006" s="35">
        <v>0</v>
      </c>
    </row>
    <row r="2007" spans="1:8" s="185" customFormat="1" x14ac:dyDescent="0.35">
      <c r="A2007" s="195" t="s">
        <v>1070</v>
      </c>
      <c r="B2007" s="127">
        <v>44268</v>
      </c>
      <c r="C2007" s="36">
        <v>160</v>
      </c>
      <c r="D2007" s="36">
        <v>1205</v>
      </c>
      <c r="E2007" s="37">
        <v>0</v>
      </c>
      <c r="F2007" s="36">
        <v>69</v>
      </c>
      <c r="G2007" s="36">
        <v>308</v>
      </c>
      <c r="H2007" s="35">
        <v>0</v>
      </c>
    </row>
    <row r="2008" spans="1:8" s="185" customFormat="1" x14ac:dyDescent="0.35">
      <c r="A2008" s="195" t="s">
        <v>1071</v>
      </c>
      <c r="B2008" s="127">
        <v>44268</v>
      </c>
      <c r="C2008" s="36">
        <v>121</v>
      </c>
      <c r="D2008" s="36">
        <v>1161</v>
      </c>
      <c r="E2008" s="37">
        <v>0</v>
      </c>
      <c r="F2008" s="36">
        <v>69</v>
      </c>
      <c r="G2008" s="36">
        <v>349</v>
      </c>
      <c r="H2008" s="35">
        <v>0</v>
      </c>
    </row>
    <row r="2009" spans="1:8" s="185" customFormat="1" x14ac:dyDescent="0.35">
      <c r="A2009" s="195" t="s">
        <v>1072</v>
      </c>
      <c r="B2009" s="127">
        <v>44268</v>
      </c>
      <c r="C2009" s="36">
        <v>84</v>
      </c>
      <c r="D2009" s="36">
        <v>787</v>
      </c>
      <c r="E2009" s="37">
        <v>0</v>
      </c>
      <c r="F2009" s="36">
        <v>26</v>
      </c>
      <c r="G2009" s="36">
        <v>188</v>
      </c>
      <c r="H2009" s="35">
        <v>0</v>
      </c>
    </row>
    <row r="2010" spans="1:8" s="185" customFormat="1" x14ac:dyDescent="0.35">
      <c r="A2010" s="195" t="s">
        <v>1073</v>
      </c>
      <c r="B2010" s="127">
        <v>44268</v>
      </c>
      <c r="C2010" s="36">
        <v>88</v>
      </c>
      <c r="D2010" s="36">
        <v>871</v>
      </c>
      <c r="E2010" s="37">
        <v>0</v>
      </c>
      <c r="F2010" s="36">
        <v>68</v>
      </c>
      <c r="G2010" s="36">
        <v>296</v>
      </c>
      <c r="H2010" s="35">
        <v>0</v>
      </c>
    </row>
    <row r="2011" spans="1:8" s="185" customFormat="1" x14ac:dyDescent="0.35">
      <c r="A2011" s="195" t="s">
        <v>1074</v>
      </c>
      <c r="B2011" s="127">
        <v>44268</v>
      </c>
      <c r="C2011" s="36">
        <v>154</v>
      </c>
      <c r="D2011" s="36">
        <v>873</v>
      </c>
      <c r="E2011" s="37">
        <v>3</v>
      </c>
      <c r="F2011" s="36">
        <v>68</v>
      </c>
      <c r="G2011" s="36">
        <v>204</v>
      </c>
      <c r="H2011" s="35">
        <v>57</v>
      </c>
    </row>
    <row r="2012" spans="1:8" s="185" customFormat="1" x14ac:dyDescent="0.35">
      <c r="A2012" s="195" t="s">
        <v>1068</v>
      </c>
      <c r="B2012" s="127">
        <v>44269</v>
      </c>
      <c r="C2012" s="36">
        <v>417</v>
      </c>
      <c r="D2012" s="36">
        <v>2417</v>
      </c>
      <c r="E2012" s="37">
        <v>0</v>
      </c>
      <c r="F2012" s="36">
        <v>92</v>
      </c>
      <c r="G2012" s="36">
        <v>404</v>
      </c>
      <c r="H2012" s="35">
        <v>0</v>
      </c>
    </row>
    <row r="2013" spans="1:8" s="185" customFormat="1" x14ac:dyDescent="0.35">
      <c r="A2013" s="195" t="s">
        <v>1070</v>
      </c>
      <c r="B2013" s="127">
        <v>44269</v>
      </c>
      <c r="C2013" s="36">
        <v>160</v>
      </c>
      <c r="D2013" s="36">
        <v>1171</v>
      </c>
      <c r="E2013" s="37">
        <v>0</v>
      </c>
      <c r="F2013" s="36">
        <v>74</v>
      </c>
      <c r="G2013" s="36">
        <v>312</v>
      </c>
      <c r="H2013" s="35">
        <v>0</v>
      </c>
    </row>
    <row r="2014" spans="1:8" s="185" customFormat="1" x14ac:dyDescent="0.35">
      <c r="A2014" s="195" t="s">
        <v>1071</v>
      </c>
      <c r="B2014" s="127">
        <v>44269</v>
      </c>
      <c r="C2014" s="36">
        <v>117</v>
      </c>
      <c r="D2014" s="36">
        <v>1132</v>
      </c>
      <c r="E2014" s="37">
        <v>0</v>
      </c>
      <c r="F2014" s="36">
        <v>70</v>
      </c>
      <c r="G2014" s="36">
        <v>370</v>
      </c>
      <c r="H2014" s="35">
        <v>0</v>
      </c>
    </row>
    <row r="2015" spans="1:8" s="185" customFormat="1" x14ac:dyDescent="0.35">
      <c r="A2015" s="195" t="s">
        <v>1072</v>
      </c>
      <c r="B2015" s="127">
        <v>44269</v>
      </c>
      <c r="C2015" s="36">
        <v>87</v>
      </c>
      <c r="D2015" s="36">
        <v>794</v>
      </c>
      <c r="E2015" s="37">
        <v>0</v>
      </c>
      <c r="F2015" s="36">
        <v>24</v>
      </c>
      <c r="G2015" s="36">
        <v>180</v>
      </c>
      <c r="H2015" s="35">
        <v>0</v>
      </c>
    </row>
    <row r="2016" spans="1:8" s="185" customFormat="1" x14ac:dyDescent="0.35">
      <c r="A2016" s="195" t="s">
        <v>1073</v>
      </c>
      <c r="B2016" s="127">
        <v>44269</v>
      </c>
      <c r="C2016" s="36">
        <v>81</v>
      </c>
      <c r="D2016" s="36">
        <v>847</v>
      </c>
      <c r="E2016" s="37">
        <v>0</v>
      </c>
      <c r="F2016" s="36">
        <v>76</v>
      </c>
      <c r="G2016" s="36">
        <v>313</v>
      </c>
      <c r="H2016" s="35">
        <v>0</v>
      </c>
    </row>
    <row r="2017" spans="1:8" s="185" customFormat="1" x14ac:dyDescent="0.35">
      <c r="A2017" s="195" t="s">
        <v>1074</v>
      </c>
      <c r="B2017" s="127">
        <v>44269</v>
      </c>
      <c r="C2017" s="36">
        <v>173</v>
      </c>
      <c r="D2017" s="36">
        <v>841</v>
      </c>
      <c r="E2017" s="37">
        <v>1</v>
      </c>
      <c r="F2017" s="36">
        <v>49</v>
      </c>
      <c r="G2017" s="36">
        <v>206</v>
      </c>
      <c r="H2017" s="35">
        <v>59</v>
      </c>
    </row>
    <row r="2018" spans="1:8" s="185" customFormat="1" x14ac:dyDescent="0.35">
      <c r="A2018" s="195" t="s">
        <v>1068</v>
      </c>
      <c r="B2018" s="127">
        <v>44270</v>
      </c>
      <c r="C2018" s="36">
        <v>398</v>
      </c>
      <c r="D2018" s="36">
        <v>2410</v>
      </c>
      <c r="E2018" s="37">
        <v>0</v>
      </c>
      <c r="F2018" s="36">
        <v>107</v>
      </c>
      <c r="G2018" s="36">
        <v>393</v>
      </c>
      <c r="H2018" s="35">
        <v>0</v>
      </c>
    </row>
    <row r="2019" spans="1:8" s="185" customFormat="1" x14ac:dyDescent="0.35">
      <c r="A2019" s="195" t="s">
        <v>1070</v>
      </c>
      <c r="B2019" s="127">
        <v>44270</v>
      </c>
      <c r="C2019" s="36">
        <v>157</v>
      </c>
      <c r="D2019" s="36">
        <v>1213</v>
      </c>
      <c r="E2019" s="37">
        <v>0</v>
      </c>
      <c r="F2019" s="36">
        <v>71</v>
      </c>
      <c r="G2019" s="36">
        <v>288</v>
      </c>
      <c r="H2019" s="35">
        <v>0</v>
      </c>
    </row>
    <row r="2020" spans="1:8" s="185" customFormat="1" x14ac:dyDescent="0.35">
      <c r="A2020" s="195" t="s">
        <v>1071</v>
      </c>
      <c r="B2020" s="127">
        <v>44270</v>
      </c>
      <c r="C2020" s="36">
        <v>122</v>
      </c>
      <c r="D2020" s="36">
        <v>1188</v>
      </c>
      <c r="E2020" s="37">
        <v>0</v>
      </c>
      <c r="F2020" s="36">
        <v>66</v>
      </c>
      <c r="G2020" s="36">
        <v>323</v>
      </c>
      <c r="H2020" s="35">
        <v>0</v>
      </c>
    </row>
    <row r="2021" spans="1:8" s="185" customFormat="1" x14ac:dyDescent="0.35">
      <c r="A2021" s="195" t="s">
        <v>1072</v>
      </c>
      <c r="B2021" s="127">
        <v>44270</v>
      </c>
      <c r="C2021" s="36">
        <v>87</v>
      </c>
      <c r="D2021" s="36">
        <v>785</v>
      </c>
      <c r="E2021" s="37">
        <v>0</v>
      </c>
      <c r="F2021" s="36">
        <v>23</v>
      </c>
      <c r="G2021" s="36">
        <v>190</v>
      </c>
      <c r="H2021" s="35">
        <v>0</v>
      </c>
    </row>
    <row r="2022" spans="1:8" s="185" customFormat="1" x14ac:dyDescent="0.35">
      <c r="A2022" s="195" t="s">
        <v>1073</v>
      </c>
      <c r="B2022" s="127">
        <v>44270</v>
      </c>
      <c r="C2022" s="36">
        <v>80</v>
      </c>
      <c r="D2022" s="36">
        <v>895</v>
      </c>
      <c r="E2022" s="37">
        <v>0</v>
      </c>
      <c r="F2022" s="36">
        <v>77</v>
      </c>
      <c r="G2022" s="36">
        <v>271</v>
      </c>
      <c r="H2022" s="35">
        <v>0</v>
      </c>
    </row>
    <row r="2023" spans="1:8" s="185" customFormat="1" x14ac:dyDescent="0.35">
      <c r="A2023" s="195" t="s">
        <v>1074</v>
      </c>
      <c r="B2023" s="127">
        <v>44270</v>
      </c>
      <c r="C2023" s="36">
        <v>166</v>
      </c>
      <c r="D2023" s="36">
        <v>856</v>
      </c>
      <c r="E2023" s="37">
        <v>1</v>
      </c>
      <c r="F2023" s="36">
        <v>56</v>
      </c>
      <c r="G2023" s="36">
        <v>209</v>
      </c>
      <c r="H2023" s="35">
        <v>59</v>
      </c>
    </row>
    <row r="2024" spans="1:8" s="185" customFormat="1" x14ac:dyDescent="0.35">
      <c r="A2024" s="195" t="s">
        <v>1068</v>
      </c>
      <c r="B2024" s="127">
        <v>44271</v>
      </c>
      <c r="C2024" s="36">
        <v>417</v>
      </c>
      <c r="D2024" s="36">
        <v>2534</v>
      </c>
      <c r="E2024" s="37">
        <v>0</v>
      </c>
      <c r="F2024" s="36">
        <v>91</v>
      </c>
      <c r="G2024" s="36">
        <v>296</v>
      </c>
      <c r="H2024" s="35">
        <v>0</v>
      </c>
    </row>
    <row r="2025" spans="1:8" s="185" customFormat="1" x14ac:dyDescent="0.35">
      <c r="A2025" s="195" t="s">
        <v>1070</v>
      </c>
      <c r="B2025" s="127">
        <v>44271</v>
      </c>
      <c r="C2025" s="36">
        <v>157</v>
      </c>
      <c r="D2025" s="36">
        <v>1283</v>
      </c>
      <c r="E2025" s="37">
        <v>0</v>
      </c>
      <c r="F2025" s="36">
        <v>65</v>
      </c>
      <c r="G2025" s="36">
        <v>245</v>
      </c>
      <c r="H2025" s="35">
        <v>0</v>
      </c>
    </row>
    <row r="2026" spans="1:8" s="185" customFormat="1" x14ac:dyDescent="0.35">
      <c r="A2026" s="195" t="s">
        <v>1071</v>
      </c>
      <c r="B2026" s="127">
        <v>44271</v>
      </c>
      <c r="C2026" s="36">
        <v>128</v>
      </c>
      <c r="D2026" s="36">
        <v>1269</v>
      </c>
      <c r="E2026" s="37">
        <v>0</v>
      </c>
      <c r="F2026" s="36">
        <v>61</v>
      </c>
      <c r="G2026" s="36">
        <v>271</v>
      </c>
      <c r="H2026" s="35">
        <v>0</v>
      </c>
    </row>
    <row r="2027" spans="1:8" s="185" customFormat="1" x14ac:dyDescent="0.35">
      <c r="A2027" s="195" t="s">
        <v>1072</v>
      </c>
      <c r="B2027" s="127">
        <v>44271</v>
      </c>
      <c r="C2027" s="36">
        <v>92</v>
      </c>
      <c r="D2027" s="36">
        <v>815</v>
      </c>
      <c r="E2027" s="37">
        <v>0</v>
      </c>
      <c r="F2027" s="36">
        <v>18</v>
      </c>
      <c r="G2027" s="36">
        <v>172</v>
      </c>
      <c r="H2027" s="35">
        <v>0</v>
      </c>
    </row>
    <row r="2028" spans="1:8" s="185" customFormat="1" x14ac:dyDescent="0.35">
      <c r="A2028" s="195" t="s">
        <v>1073</v>
      </c>
      <c r="B2028" s="127">
        <v>44271</v>
      </c>
      <c r="C2028" s="36">
        <v>85</v>
      </c>
      <c r="D2028" s="36">
        <v>933</v>
      </c>
      <c r="E2028" s="37">
        <v>0</v>
      </c>
      <c r="F2028" s="36">
        <v>71</v>
      </c>
      <c r="G2028" s="36">
        <v>248</v>
      </c>
      <c r="H2028" s="35">
        <v>0</v>
      </c>
    </row>
    <row r="2029" spans="1:8" s="185" customFormat="1" x14ac:dyDescent="0.35">
      <c r="A2029" s="195" t="s">
        <v>1074</v>
      </c>
      <c r="B2029" s="127">
        <v>44271</v>
      </c>
      <c r="C2029" s="36">
        <v>164</v>
      </c>
      <c r="D2029" s="36">
        <v>898</v>
      </c>
      <c r="E2029" s="37">
        <v>0</v>
      </c>
      <c r="F2029" s="36">
        <v>58</v>
      </c>
      <c r="G2029" s="36">
        <v>175</v>
      </c>
      <c r="H2029" s="35">
        <v>0</v>
      </c>
    </row>
    <row r="2030" spans="1:8" s="185" customFormat="1" x14ac:dyDescent="0.35">
      <c r="A2030" s="195" t="s">
        <v>1068</v>
      </c>
      <c r="B2030" s="127">
        <v>44272</v>
      </c>
      <c r="C2030" s="36">
        <v>415</v>
      </c>
      <c r="D2030" s="36">
        <v>2581</v>
      </c>
      <c r="E2030" s="37">
        <v>0</v>
      </c>
      <c r="F2030" s="36">
        <v>97</v>
      </c>
      <c r="G2030" s="36">
        <v>259</v>
      </c>
      <c r="H2030" s="35">
        <v>0</v>
      </c>
    </row>
    <row r="2031" spans="1:8" s="185" customFormat="1" x14ac:dyDescent="0.35">
      <c r="A2031" s="195" t="s">
        <v>1070</v>
      </c>
      <c r="B2031" s="127">
        <v>44272</v>
      </c>
      <c r="C2031" s="36">
        <v>157</v>
      </c>
      <c r="D2031" s="36">
        <v>1275</v>
      </c>
      <c r="E2031" s="37">
        <v>0</v>
      </c>
      <c r="F2031" s="36">
        <v>63</v>
      </c>
      <c r="G2031" s="36">
        <v>242</v>
      </c>
      <c r="H2031" s="35">
        <v>0</v>
      </c>
    </row>
    <row r="2032" spans="1:8" s="185" customFormat="1" x14ac:dyDescent="0.35">
      <c r="A2032" s="195" t="s">
        <v>1071</v>
      </c>
      <c r="B2032" s="127">
        <v>44272</v>
      </c>
      <c r="C2032" s="36">
        <v>127</v>
      </c>
      <c r="D2032" s="36">
        <v>1278</v>
      </c>
      <c r="E2032" s="37">
        <v>0</v>
      </c>
      <c r="F2032" s="36">
        <v>62</v>
      </c>
      <c r="G2032" s="36">
        <v>269</v>
      </c>
      <c r="H2032" s="35">
        <v>0</v>
      </c>
    </row>
    <row r="2033" spans="1:8" s="185" customFormat="1" x14ac:dyDescent="0.35">
      <c r="A2033" s="195" t="s">
        <v>1072</v>
      </c>
      <c r="B2033" s="127">
        <v>44272</v>
      </c>
      <c r="C2033" s="36">
        <v>92</v>
      </c>
      <c r="D2033" s="36">
        <v>821</v>
      </c>
      <c r="E2033" s="37">
        <v>0</v>
      </c>
      <c r="F2033" s="36">
        <v>20</v>
      </c>
      <c r="G2033" s="36">
        <v>186</v>
      </c>
      <c r="H2033" s="35">
        <v>0</v>
      </c>
    </row>
    <row r="2034" spans="1:8" s="185" customFormat="1" x14ac:dyDescent="0.35">
      <c r="A2034" s="195" t="s">
        <v>1073</v>
      </c>
      <c r="B2034" s="127">
        <v>44272</v>
      </c>
      <c r="C2034" s="36">
        <v>88</v>
      </c>
      <c r="D2034" s="36">
        <v>889</v>
      </c>
      <c r="E2034" s="37">
        <v>0</v>
      </c>
      <c r="F2034" s="36">
        <v>68</v>
      </c>
      <c r="G2034" s="36">
        <v>298</v>
      </c>
      <c r="H2034" s="35">
        <v>0</v>
      </c>
    </row>
    <row r="2035" spans="1:8" s="185" customFormat="1" x14ac:dyDescent="0.35">
      <c r="A2035" s="195" t="s">
        <v>1074</v>
      </c>
      <c r="B2035" s="127">
        <v>44272</v>
      </c>
      <c r="C2035" s="36">
        <v>172</v>
      </c>
      <c r="D2035" s="36">
        <v>875</v>
      </c>
      <c r="E2035" s="37">
        <v>0</v>
      </c>
      <c r="F2035" s="36">
        <v>50</v>
      </c>
      <c r="G2035" s="36">
        <v>194</v>
      </c>
      <c r="H2035" s="35">
        <v>0</v>
      </c>
    </row>
    <row r="2036" spans="1:8" s="185" customFormat="1" x14ac:dyDescent="0.35">
      <c r="A2036" s="195" t="s">
        <v>1068</v>
      </c>
      <c r="B2036" s="127">
        <v>44273</v>
      </c>
      <c r="C2036" s="36">
        <v>413</v>
      </c>
      <c r="D2036" s="36">
        <v>2566</v>
      </c>
      <c r="E2036" s="37">
        <v>0</v>
      </c>
      <c r="F2036" s="36">
        <v>92</v>
      </c>
      <c r="G2036" s="36">
        <v>273</v>
      </c>
      <c r="H2036" s="35">
        <v>0</v>
      </c>
    </row>
    <row r="2037" spans="1:8" s="185" customFormat="1" x14ac:dyDescent="0.35">
      <c r="A2037" s="195" t="s">
        <v>1070</v>
      </c>
      <c r="B2037" s="127">
        <v>44273</v>
      </c>
      <c r="C2037" s="36">
        <v>161</v>
      </c>
      <c r="D2037" s="36">
        <v>1302</v>
      </c>
      <c r="E2037" s="37">
        <v>0</v>
      </c>
      <c r="F2037" s="36">
        <v>63</v>
      </c>
      <c r="G2037" s="36">
        <v>255</v>
      </c>
      <c r="H2037" s="35">
        <v>0</v>
      </c>
    </row>
    <row r="2038" spans="1:8" s="185" customFormat="1" x14ac:dyDescent="0.35">
      <c r="A2038" s="195" t="s">
        <v>1071</v>
      </c>
      <c r="B2038" s="127">
        <v>44273</v>
      </c>
      <c r="C2038" s="36">
        <v>123</v>
      </c>
      <c r="D2038" s="36">
        <v>1287</v>
      </c>
      <c r="E2038" s="37">
        <v>0</v>
      </c>
      <c r="F2038" s="36">
        <v>65</v>
      </c>
      <c r="G2038" s="36">
        <v>253</v>
      </c>
      <c r="H2038" s="35">
        <v>0</v>
      </c>
    </row>
    <row r="2039" spans="1:8" s="185" customFormat="1" x14ac:dyDescent="0.35">
      <c r="A2039" s="195" t="s">
        <v>1072</v>
      </c>
      <c r="B2039" s="127">
        <v>44273</v>
      </c>
      <c r="C2039" s="36">
        <v>94</v>
      </c>
      <c r="D2039" s="36">
        <v>830</v>
      </c>
      <c r="E2039" s="37">
        <v>0</v>
      </c>
      <c r="F2039" s="36">
        <v>17</v>
      </c>
      <c r="G2039" s="36">
        <v>162</v>
      </c>
      <c r="H2039" s="35">
        <v>0</v>
      </c>
    </row>
    <row r="2040" spans="1:8" s="185" customFormat="1" x14ac:dyDescent="0.35">
      <c r="A2040" s="195" t="s">
        <v>1073</v>
      </c>
      <c r="B2040" s="127">
        <v>44273</v>
      </c>
      <c r="C2040" s="36">
        <v>89</v>
      </c>
      <c r="D2040" s="36">
        <v>924</v>
      </c>
      <c r="E2040" s="37">
        <v>0</v>
      </c>
      <c r="F2040" s="36">
        <v>66</v>
      </c>
      <c r="G2040" s="36">
        <v>254</v>
      </c>
      <c r="H2040" s="35">
        <v>0</v>
      </c>
    </row>
    <row r="2041" spans="1:8" s="185" customFormat="1" x14ac:dyDescent="0.35">
      <c r="A2041" s="195" t="s">
        <v>1074</v>
      </c>
      <c r="B2041" s="127">
        <v>44273</v>
      </c>
      <c r="C2041" s="36">
        <v>162</v>
      </c>
      <c r="D2041" s="36">
        <v>876</v>
      </c>
      <c r="E2041" s="37">
        <v>0</v>
      </c>
      <c r="F2041" s="36">
        <v>60</v>
      </c>
      <c r="G2041" s="36">
        <v>201</v>
      </c>
      <c r="H2041" s="35">
        <v>0</v>
      </c>
    </row>
    <row r="2042" spans="1:8" s="185" customFormat="1" x14ac:dyDescent="0.35">
      <c r="A2042" s="195" t="s">
        <v>1068</v>
      </c>
      <c r="B2042" s="127">
        <v>44274</v>
      </c>
      <c r="C2042" s="36">
        <v>413</v>
      </c>
      <c r="D2042" s="36">
        <v>2594</v>
      </c>
      <c r="E2042" s="37">
        <v>0</v>
      </c>
      <c r="F2042" s="36">
        <v>92</v>
      </c>
      <c r="G2042" s="36">
        <v>250</v>
      </c>
      <c r="H2042" s="35">
        <v>0</v>
      </c>
    </row>
    <row r="2043" spans="1:8" s="185" customFormat="1" x14ac:dyDescent="0.35">
      <c r="A2043" s="195" t="s">
        <v>1070</v>
      </c>
      <c r="B2043" s="127">
        <v>44274</v>
      </c>
      <c r="C2043" s="36">
        <v>152</v>
      </c>
      <c r="D2043" s="36">
        <v>1320</v>
      </c>
      <c r="E2043" s="37">
        <v>0</v>
      </c>
      <c r="F2043" s="36">
        <v>74</v>
      </c>
      <c r="G2043" s="36">
        <v>228</v>
      </c>
      <c r="H2043" s="35">
        <v>0</v>
      </c>
    </row>
    <row r="2044" spans="1:8" s="185" customFormat="1" x14ac:dyDescent="0.35">
      <c r="A2044" s="195" t="s">
        <v>1071</v>
      </c>
      <c r="B2044" s="127">
        <v>44274</v>
      </c>
      <c r="C2044" s="36">
        <v>120</v>
      </c>
      <c r="D2044" s="36">
        <v>1281</v>
      </c>
      <c r="E2044" s="37">
        <v>0</v>
      </c>
      <c r="F2044" s="36">
        <v>66</v>
      </c>
      <c r="G2044" s="36">
        <v>259</v>
      </c>
      <c r="H2044" s="35">
        <v>0</v>
      </c>
    </row>
    <row r="2045" spans="1:8" s="185" customFormat="1" x14ac:dyDescent="0.35">
      <c r="A2045" s="195" t="s">
        <v>1072</v>
      </c>
      <c r="B2045" s="127">
        <v>44274</v>
      </c>
      <c r="C2045" s="36">
        <v>86</v>
      </c>
      <c r="D2045" s="36">
        <v>856</v>
      </c>
      <c r="E2045" s="37">
        <v>0</v>
      </c>
      <c r="F2045" s="36">
        <v>18</v>
      </c>
      <c r="G2045" s="36">
        <v>147</v>
      </c>
      <c r="H2045" s="35">
        <v>0</v>
      </c>
    </row>
    <row r="2046" spans="1:8" s="185" customFormat="1" x14ac:dyDescent="0.35">
      <c r="A2046" s="195" t="s">
        <v>1073</v>
      </c>
      <c r="B2046" s="127">
        <v>44274</v>
      </c>
      <c r="C2046" s="36">
        <v>92</v>
      </c>
      <c r="D2046" s="36">
        <v>905</v>
      </c>
      <c r="E2046" s="37">
        <v>0</v>
      </c>
      <c r="F2046" s="36">
        <v>63</v>
      </c>
      <c r="G2046" s="36">
        <v>268</v>
      </c>
      <c r="H2046" s="35">
        <v>0</v>
      </c>
    </row>
    <row r="2047" spans="1:8" s="185" customFormat="1" x14ac:dyDescent="0.35">
      <c r="A2047" s="195" t="s">
        <v>1074</v>
      </c>
      <c r="B2047" s="127">
        <v>44274</v>
      </c>
      <c r="C2047" s="36">
        <v>162</v>
      </c>
      <c r="D2047" s="36">
        <v>870</v>
      </c>
      <c r="E2047" s="37">
        <v>0</v>
      </c>
      <c r="F2047" s="36">
        <v>60</v>
      </c>
      <c r="G2047" s="36">
        <v>206</v>
      </c>
      <c r="H2047" s="35">
        <v>0</v>
      </c>
    </row>
    <row r="2048" spans="1:8" s="185" customFormat="1" x14ac:dyDescent="0.35">
      <c r="A2048" s="195" t="s">
        <v>1068</v>
      </c>
      <c r="B2048" s="127">
        <v>44275</v>
      </c>
      <c r="C2048" s="36">
        <v>411</v>
      </c>
      <c r="D2048" s="36">
        <v>2521</v>
      </c>
      <c r="E2048" s="37">
        <v>0</v>
      </c>
      <c r="F2048" s="36">
        <v>94</v>
      </c>
      <c r="G2048" s="36">
        <v>327</v>
      </c>
      <c r="H2048" s="35">
        <v>0</v>
      </c>
    </row>
    <row r="2049" spans="1:8" s="185" customFormat="1" x14ac:dyDescent="0.35">
      <c r="A2049" s="195" t="s">
        <v>1070</v>
      </c>
      <c r="B2049" s="127">
        <v>44275</v>
      </c>
      <c r="C2049" s="36">
        <v>161</v>
      </c>
      <c r="D2049" s="36">
        <v>1261</v>
      </c>
      <c r="E2049" s="37">
        <v>0</v>
      </c>
      <c r="F2049" s="36">
        <v>62</v>
      </c>
      <c r="G2049" s="36">
        <v>242</v>
      </c>
      <c r="H2049" s="35">
        <v>0</v>
      </c>
    </row>
    <row r="2050" spans="1:8" s="185" customFormat="1" x14ac:dyDescent="0.35">
      <c r="A2050" s="195" t="s">
        <v>1071</v>
      </c>
      <c r="B2050" s="127">
        <v>44275</v>
      </c>
      <c r="C2050" s="36">
        <v>124</v>
      </c>
      <c r="D2050" s="36">
        <v>1245</v>
      </c>
      <c r="E2050" s="37">
        <v>0</v>
      </c>
      <c r="F2050" s="36">
        <v>68</v>
      </c>
      <c r="G2050" s="36">
        <v>297</v>
      </c>
      <c r="H2050" s="35">
        <v>0</v>
      </c>
    </row>
    <row r="2051" spans="1:8" s="185" customFormat="1" x14ac:dyDescent="0.35">
      <c r="A2051" s="195" t="s">
        <v>1072</v>
      </c>
      <c r="B2051" s="127">
        <v>44275</v>
      </c>
      <c r="C2051" s="36">
        <v>78</v>
      </c>
      <c r="D2051" s="36">
        <v>853</v>
      </c>
      <c r="E2051" s="37">
        <v>0</v>
      </c>
      <c r="F2051" s="36">
        <v>28</v>
      </c>
      <c r="G2051" s="36">
        <v>142</v>
      </c>
      <c r="H2051" s="35">
        <v>0</v>
      </c>
    </row>
    <row r="2052" spans="1:8" s="185" customFormat="1" x14ac:dyDescent="0.35">
      <c r="A2052" s="195" t="s">
        <v>1073</v>
      </c>
      <c r="B2052" s="127">
        <v>44275</v>
      </c>
      <c r="C2052" s="36">
        <v>81</v>
      </c>
      <c r="D2052" s="36">
        <v>911</v>
      </c>
      <c r="E2052" s="37">
        <v>0</v>
      </c>
      <c r="F2052" s="36">
        <v>73</v>
      </c>
      <c r="G2052" s="36">
        <v>256</v>
      </c>
      <c r="H2052" s="35">
        <v>0</v>
      </c>
    </row>
    <row r="2053" spans="1:8" s="185" customFormat="1" x14ac:dyDescent="0.35">
      <c r="A2053" s="195" t="s">
        <v>1074</v>
      </c>
      <c r="B2053" s="127">
        <v>44275</v>
      </c>
      <c r="C2053" s="36">
        <v>159</v>
      </c>
      <c r="D2053" s="36">
        <v>856</v>
      </c>
      <c r="E2053" s="37">
        <v>0</v>
      </c>
      <c r="F2053" s="36">
        <v>63</v>
      </c>
      <c r="G2053" s="36">
        <v>208</v>
      </c>
      <c r="H2053" s="35">
        <v>0</v>
      </c>
    </row>
    <row r="2054" spans="1:8" s="185" customFormat="1" x14ac:dyDescent="0.35">
      <c r="A2054" s="195" t="s">
        <v>1068</v>
      </c>
      <c r="B2054" s="127">
        <v>44276</v>
      </c>
      <c r="C2054" s="36">
        <v>391</v>
      </c>
      <c r="D2054" s="36">
        <v>2431</v>
      </c>
      <c r="E2054" s="37">
        <v>0</v>
      </c>
      <c r="F2054" s="36">
        <v>115</v>
      </c>
      <c r="G2054" s="36">
        <v>385</v>
      </c>
      <c r="H2054" s="35">
        <v>0</v>
      </c>
    </row>
    <row r="2055" spans="1:8" s="185" customFormat="1" x14ac:dyDescent="0.35">
      <c r="A2055" s="195" t="s">
        <v>1070</v>
      </c>
      <c r="B2055" s="127">
        <v>44276</v>
      </c>
      <c r="C2055" s="36">
        <v>149</v>
      </c>
      <c r="D2055" s="36">
        <v>1237</v>
      </c>
      <c r="E2055" s="37">
        <v>0</v>
      </c>
      <c r="F2055" s="36">
        <v>73</v>
      </c>
      <c r="G2055" s="36">
        <v>261</v>
      </c>
      <c r="H2055" s="35">
        <v>0</v>
      </c>
    </row>
    <row r="2056" spans="1:8" s="185" customFormat="1" x14ac:dyDescent="0.35">
      <c r="A2056" s="195" t="s">
        <v>1071</v>
      </c>
      <c r="B2056" s="127">
        <v>44276</v>
      </c>
      <c r="C2056" s="36">
        <v>114</v>
      </c>
      <c r="D2056" s="36">
        <v>1193</v>
      </c>
      <c r="E2056" s="37">
        <v>0</v>
      </c>
      <c r="F2056" s="36">
        <v>75</v>
      </c>
      <c r="G2056" s="36">
        <v>330</v>
      </c>
      <c r="H2056" s="35">
        <v>0</v>
      </c>
    </row>
    <row r="2057" spans="1:8" s="185" customFormat="1" x14ac:dyDescent="0.35">
      <c r="A2057" s="195" t="s">
        <v>1072</v>
      </c>
      <c r="B2057" s="127">
        <v>44276</v>
      </c>
      <c r="C2057" s="36">
        <v>81</v>
      </c>
      <c r="D2057" s="36">
        <v>813</v>
      </c>
      <c r="E2057" s="37">
        <v>0</v>
      </c>
      <c r="F2057" s="36">
        <v>27</v>
      </c>
      <c r="G2057" s="36">
        <v>179</v>
      </c>
      <c r="H2057" s="35">
        <v>0</v>
      </c>
    </row>
    <row r="2058" spans="1:8" s="185" customFormat="1" x14ac:dyDescent="0.35">
      <c r="A2058" s="195" t="s">
        <v>1073</v>
      </c>
      <c r="B2058" s="127">
        <v>44276</v>
      </c>
      <c r="C2058" s="36">
        <v>81</v>
      </c>
      <c r="D2058" s="36">
        <v>884</v>
      </c>
      <c r="E2058" s="37">
        <v>0</v>
      </c>
      <c r="F2058" s="36">
        <v>73</v>
      </c>
      <c r="G2058" s="36">
        <v>275</v>
      </c>
      <c r="H2058" s="35">
        <v>0</v>
      </c>
    </row>
    <row r="2059" spans="1:8" s="185" customFormat="1" x14ac:dyDescent="0.35">
      <c r="A2059" s="195" t="s">
        <v>1074</v>
      </c>
      <c r="B2059" s="127">
        <v>44276</v>
      </c>
      <c r="C2059" s="36">
        <v>150</v>
      </c>
      <c r="D2059" s="36">
        <v>809</v>
      </c>
      <c r="E2059" s="37">
        <v>0</v>
      </c>
      <c r="F2059" s="36">
        <v>72</v>
      </c>
      <c r="G2059" s="36">
        <v>230</v>
      </c>
      <c r="H2059" s="35">
        <v>0</v>
      </c>
    </row>
    <row r="2060" spans="1:8" s="185" customFormat="1" x14ac:dyDescent="0.35">
      <c r="A2060" s="195" t="s">
        <v>1068</v>
      </c>
      <c r="B2060" s="127">
        <v>44277</v>
      </c>
      <c r="C2060" s="36">
        <v>383</v>
      </c>
      <c r="D2060" s="36">
        <v>2437</v>
      </c>
      <c r="E2060" s="37">
        <v>0</v>
      </c>
      <c r="F2060" s="36">
        <v>121</v>
      </c>
      <c r="G2060" s="36">
        <v>367</v>
      </c>
      <c r="H2060" s="35">
        <v>0</v>
      </c>
    </row>
    <row r="2061" spans="1:8" s="185" customFormat="1" x14ac:dyDescent="0.35">
      <c r="A2061" s="195" t="s">
        <v>1070</v>
      </c>
      <c r="B2061" s="127">
        <v>44277</v>
      </c>
      <c r="C2061" s="36">
        <v>150</v>
      </c>
      <c r="D2061" s="36">
        <v>1243</v>
      </c>
      <c r="E2061" s="37">
        <v>0</v>
      </c>
      <c r="F2061" s="36">
        <v>66</v>
      </c>
      <c r="G2061" s="36">
        <v>258</v>
      </c>
      <c r="H2061" s="35">
        <v>0</v>
      </c>
    </row>
    <row r="2062" spans="1:8" s="185" customFormat="1" x14ac:dyDescent="0.35">
      <c r="A2062" s="195" t="s">
        <v>1071</v>
      </c>
      <c r="B2062" s="127">
        <v>44277</v>
      </c>
      <c r="C2062" s="36">
        <v>118</v>
      </c>
      <c r="D2062" s="36">
        <v>1234</v>
      </c>
      <c r="E2062" s="37">
        <v>0</v>
      </c>
      <c r="F2062" s="36">
        <v>71</v>
      </c>
      <c r="G2062" s="36">
        <v>294</v>
      </c>
      <c r="H2062" s="35">
        <v>0</v>
      </c>
    </row>
    <row r="2063" spans="1:8" s="185" customFormat="1" x14ac:dyDescent="0.35">
      <c r="A2063" s="195" t="s">
        <v>1072</v>
      </c>
      <c r="B2063" s="127">
        <v>44277</v>
      </c>
      <c r="C2063" s="36">
        <v>83</v>
      </c>
      <c r="D2063" s="36">
        <v>808</v>
      </c>
      <c r="E2063" s="37">
        <v>0</v>
      </c>
      <c r="F2063" s="36">
        <v>25</v>
      </c>
      <c r="G2063" s="36">
        <v>172</v>
      </c>
      <c r="H2063" s="35">
        <v>0</v>
      </c>
    </row>
    <row r="2064" spans="1:8" s="185" customFormat="1" x14ac:dyDescent="0.35">
      <c r="A2064" s="195" t="s">
        <v>1073</v>
      </c>
      <c r="B2064" s="127">
        <v>44277</v>
      </c>
      <c r="C2064" s="36">
        <v>79</v>
      </c>
      <c r="D2064" s="36">
        <v>930</v>
      </c>
      <c r="E2064" s="37">
        <v>0</v>
      </c>
      <c r="F2064" s="36">
        <v>74</v>
      </c>
      <c r="G2064" s="36">
        <v>238</v>
      </c>
      <c r="H2064" s="35">
        <v>0</v>
      </c>
    </row>
    <row r="2065" spans="1:8" s="185" customFormat="1" x14ac:dyDescent="0.35">
      <c r="A2065" s="195" t="s">
        <v>1074</v>
      </c>
      <c r="B2065" s="127">
        <v>44277</v>
      </c>
      <c r="C2065" s="36">
        <v>150</v>
      </c>
      <c r="D2065" s="36">
        <v>829</v>
      </c>
      <c r="E2065" s="37">
        <v>0</v>
      </c>
      <c r="F2065" s="36">
        <v>72</v>
      </c>
      <c r="G2065" s="36">
        <v>248</v>
      </c>
      <c r="H2065" s="35">
        <v>0</v>
      </c>
    </row>
    <row r="2066" spans="1:8" s="185" customFormat="1" x14ac:dyDescent="0.35">
      <c r="A2066" s="195" t="s">
        <v>1068</v>
      </c>
      <c r="B2066" s="127">
        <v>44278</v>
      </c>
      <c r="C2066" s="36">
        <v>415</v>
      </c>
      <c r="D2066" s="36">
        <v>2612</v>
      </c>
      <c r="E2066" s="37">
        <v>0</v>
      </c>
      <c r="F2066" s="36">
        <v>94</v>
      </c>
      <c r="G2066" s="36">
        <v>235</v>
      </c>
      <c r="H2066" s="35">
        <v>0</v>
      </c>
    </row>
    <row r="2067" spans="1:8" s="185" customFormat="1" x14ac:dyDescent="0.35">
      <c r="A2067" s="195" t="s">
        <v>1070</v>
      </c>
      <c r="B2067" s="127">
        <v>44278</v>
      </c>
      <c r="C2067" s="36">
        <v>155</v>
      </c>
      <c r="D2067" s="36">
        <v>1285</v>
      </c>
      <c r="E2067" s="37">
        <v>0</v>
      </c>
      <c r="F2067" s="36">
        <v>63</v>
      </c>
      <c r="G2067" s="36">
        <v>238</v>
      </c>
      <c r="H2067" s="35">
        <v>0</v>
      </c>
    </row>
    <row r="2068" spans="1:8" s="185" customFormat="1" x14ac:dyDescent="0.35">
      <c r="A2068" s="195" t="s">
        <v>1071</v>
      </c>
      <c r="B2068" s="127">
        <v>44278</v>
      </c>
      <c r="C2068" s="36">
        <v>135</v>
      </c>
      <c r="D2068" s="36">
        <v>1257</v>
      </c>
      <c r="E2068" s="37">
        <v>0</v>
      </c>
      <c r="F2068" s="36">
        <v>55</v>
      </c>
      <c r="G2068" s="36">
        <v>291</v>
      </c>
      <c r="H2068" s="35">
        <v>0</v>
      </c>
    </row>
    <row r="2069" spans="1:8" s="185" customFormat="1" x14ac:dyDescent="0.35">
      <c r="A2069" s="195" t="s">
        <v>1072</v>
      </c>
      <c r="B2069" s="127">
        <v>44278</v>
      </c>
      <c r="C2069" s="36">
        <v>87</v>
      </c>
      <c r="D2069" s="36">
        <v>842</v>
      </c>
      <c r="E2069" s="37">
        <v>0</v>
      </c>
      <c r="F2069" s="36">
        <v>21</v>
      </c>
      <c r="G2069" s="36">
        <v>150</v>
      </c>
      <c r="H2069" s="35">
        <v>0</v>
      </c>
    </row>
    <row r="2070" spans="1:8" s="185" customFormat="1" x14ac:dyDescent="0.35">
      <c r="A2070" s="195" t="s">
        <v>1073</v>
      </c>
      <c r="B2070" s="127">
        <v>44278</v>
      </c>
      <c r="C2070" s="36">
        <v>85</v>
      </c>
      <c r="D2070" s="36">
        <v>935</v>
      </c>
      <c r="E2070" s="37">
        <v>0</v>
      </c>
      <c r="F2070" s="36">
        <v>68</v>
      </c>
      <c r="G2070" s="36">
        <v>233</v>
      </c>
      <c r="H2070" s="35">
        <v>0</v>
      </c>
    </row>
    <row r="2071" spans="1:8" s="185" customFormat="1" x14ac:dyDescent="0.35">
      <c r="A2071" s="195" t="s">
        <v>1074</v>
      </c>
      <c r="B2071" s="127">
        <v>44278</v>
      </c>
      <c r="C2071" s="36">
        <v>161</v>
      </c>
      <c r="D2071" s="36">
        <v>875</v>
      </c>
      <c r="E2071" s="37">
        <v>0</v>
      </c>
      <c r="F2071" s="36">
        <v>61</v>
      </c>
      <c r="G2071" s="36">
        <v>196</v>
      </c>
      <c r="H2071" s="35">
        <v>0</v>
      </c>
    </row>
    <row r="2072" spans="1:8" s="185" customFormat="1" x14ac:dyDescent="0.35">
      <c r="A2072" s="195" t="s">
        <v>1068</v>
      </c>
      <c r="B2072" s="127">
        <v>44279</v>
      </c>
      <c r="C2072" s="36">
        <v>422</v>
      </c>
      <c r="D2072" s="36">
        <v>2616</v>
      </c>
      <c r="E2072" s="37">
        <v>0</v>
      </c>
      <c r="F2072" s="36">
        <v>84</v>
      </c>
      <c r="G2072" s="36">
        <v>219</v>
      </c>
      <c r="H2072" s="35">
        <v>0</v>
      </c>
    </row>
    <row r="2073" spans="1:8" s="185" customFormat="1" x14ac:dyDescent="0.35">
      <c r="A2073" s="195" t="s">
        <v>1070</v>
      </c>
      <c r="B2073" s="127">
        <v>44279</v>
      </c>
      <c r="C2073" s="36">
        <v>153</v>
      </c>
      <c r="D2073" s="36">
        <v>1287</v>
      </c>
      <c r="E2073" s="37">
        <v>0</v>
      </c>
      <c r="F2073" s="36">
        <v>62</v>
      </c>
      <c r="G2073" s="36">
        <v>232</v>
      </c>
      <c r="H2073" s="35">
        <v>0</v>
      </c>
    </row>
    <row r="2074" spans="1:8" s="185" customFormat="1" x14ac:dyDescent="0.35">
      <c r="A2074" s="195" t="s">
        <v>1071</v>
      </c>
      <c r="B2074" s="127">
        <v>44279</v>
      </c>
      <c r="C2074" s="36">
        <v>136</v>
      </c>
      <c r="D2074" s="36">
        <v>1293</v>
      </c>
      <c r="E2074" s="37">
        <v>0</v>
      </c>
      <c r="F2074" s="36">
        <v>56</v>
      </c>
      <c r="G2074" s="36">
        <v>284</v>
      </c>
      <c r="H2074" s="35">
        <v>0</v>
      </c>
    </row>
    <row r="2075" spans="1:8" s="185" customFormat="1" x14ac:dyDescent="0.35">
      <c r="A2075" s="195" t="s">
        <v>1072</v>
      </c>
      <c r="B2075" s="127">
        <v>44279</v>
      </c>
      <c r="C2075" s="36">
        <v>75</v>
      </c>
      <c r="D2075" s="36">
        <v>868</v>
      </c>
      <c r="E2075" s="37">
        <v>0</v>
      </c>
      <c r="F2075" s="36">
        <v>31</v>
      </c>
      <c r="G2075" s="36">
        <v>141</v>
      </c>
      <c r="H2075" s="35">
        <v>0</v>
      </c>
    </row>
    <row r="2076" spans="1:8" s="185" customFormat="1" x14ac:dyDescent="0.35">
      <c r="A2076" s="195" t="s">
        <v>1073</v>
      </c>
      <c r="B2076" s="127">
        <v>44279</v>
      </c>
      <c r="C2076" s="36">
        <v>91</v>
      </c>
      <c r="D2076" s="36">
        <v>978</v>
      </c>
      <c r="E2076" s="37">
        <v>0</v>
      </c>
      <c r="F2076" s="36">
        <v>62</v>
      </c>
      <c r="G2076" s="36">
        <v>197</v>
      </c>
      <c r="H2076" s="35">
        <v>0</v>
      </c>
    </row>
    <row r="2077" spans="1:8" s="185" customFormat="1" x14ac:dyDescent="0.35">
      <c r="A2077" s="195" t="s">
        <v>1074</v>
      </c>
      <c r="B2077" s="127">
        <v>44279</v>
      </c>
      <c r="C2077" s="36">
        <v>164</v>
      </c>
      <c r="D2077" s="36">
        <v>872</v>
      </c>
      <c r="E2077" s="37">
        <v>0</v>
      </c>
      <c r="F2077" s="36">
        <v>58</v>
      </c>
      <c r="G2077" s="36">
        <v>201</v>
      </c>
      <c r="H2077" s="35">
        <v>0</v>
      </c>
    </row>
    <row r="2078" spans="1:8" s="185" customFormat="1" x14ac:dyDescent="0.35">
      <c r="A2078" s="195" t="s">
        <v>1068</v>
      </c>
      <c r="B2078" s="127">
        <v>44280</v>
      </c>
      <c r="C2078" s="36">
        <v>422</v>
      </c>
      <c r="D2078" s="36">
        <v>2642</v>
      </c>
      <c r="E2078" s="37">
        <v>0</v>
      </c>
      <c r="F2078" s="36">
        <v>87</v>
      </c>
      <c r="G2078" s="36">
        <v>208</v>
      </c>
      <c r="H2078" s="35">
        <v>0</v>
      </c>
    </row>
    <row r="2079" spans="1:8" s="185" customFormat="1" x14ac:dyDescent="0.35">
      <c r="A2079" s="195" t="s">
        <v>1070</v>
      </c>
      <c r="B2079" s="127">
        <v>44280</v>
      </c>
      <c r="C2079" s="36">
        <v>154</v>
      </c>
      <c r="D2079" s="36">
        <v>1318</v>
      </c>
      <c r="E2079" s="37">
        <v>0</v>
      </c>
      <c r="F2079" s="36">
        <v>62</v>
      </c>
      <c r="G2079" s="36">
        <v>218</v>
      </c>
      <c r="H2079" s="35">
        <v>0</v>
      </c>
    </row>
    <row r="2080" spans="1:8" s="185" customFormat="1" x14ac:dyDescent="0.35">
      <c r="A2080" s="195" t="s">
        <v>1071</v>
      </c>
      <c r="B2080" s="127">
        <v>44280</v>
      </c>
      <c r="C2080" s="36">
        <v>122</v>
      </c>
      <c r="D2080" s="36">
        <v>1236</v>
      </c>
      <c r="E2080" s="37">
        <v>0</v>
      </c>
      <c r="F2080" s="36">
        <v>74</v>
      </c>
      <c r="G2080" s="36">
        <v>308</v>
      </c>
      <c r="H2080" s="35">
        <v>0</v>
      </c>
    </row>
    <row r="2081" spans="1:8" s="185" customFormat="1" x14ac:dyDescent="0.35">
      <c r="A2081" s="195" t="s">
        <v>1072</v>
      </c>
      <c r="B2081" s="127">
        <v>44280</v>
      </c>
      <c r="C2081" s="36">
        <v>76</v>
      </c>
      <c r="D2081" s="36">
        <v>870</v>
      </c>
      <c r="E2081" s="37">
        <v>0</v>
      </c>
      <c r="F2081" s="36">
        <v>30</v>
      </c>
      <c r="G2081" s="36">
        <v>128</v>
      </c>
      <c r="H2081" s="35">
        <v>0</v>
      </c>
    </row>
    <row r="2082" spans="1:8" s="185" customFormat="1" x14ac:dyDescent="0.35">
      <c r="A2082" s="195" t="s">
        <v>1073</v>
      </c>
      <c r="B2082" s="127">
        <v>44280</v>
      </c>
      <c r="C2082" s="36">
        <v>86</v>
      </c>
      <c r="D2082" s="36">
        <v>985</v>
      </c>
      <c r="E2082" s="37">
        <v>0</v>
      </c>
      <c r="F2082" s="36">
        <v>65</v>
      </c>
      <c r="G2082" s="36">
        <v>205</v>
      </c>
      <c r="H2082" s="35">
        <v>0</v>
      </c>
    </row>
    <row r="2083" spans="1:8" s="185" customFormat="1" x14ac:dyDescent="0.35">
      <c r="A2083" s="195" t="s">
        <v>1074</v>
      </c>
      <c r="B2083" s="127">
        <v>44280</v>
      </c>
      <c r="C2083" s="36">
        <v>161</v>
      </c>
      <c r="D2083" s="36">
        <v>871</v>
      </c>
      <c r="E2083" s="37">
        <v>0</v>
      </c>
      <c r="F2083" s="36">
        <v>61</v>
      </c>
      <c r="G2083" s="36">
        <v>202</v>
      </c>
      <c r="H2083" s="35">
        <v>0</v>
      </c>
    </row>
    <row r="2084" spans="1:8" s="185" customFormat="1" x14ac:dyDescent="0.35">
      <c r="A2084" s="195" t="s">
        <v>1068</v>
      </c>
      <c r="B2084" s="127">
        <v>44281</v>
      </c>
      <c r="C2084" s="36">
        <v>416</v>
      </c>
      <c r="D2084" s="36">
        <v>2649</v>
      </c>
      <c r="E2084" s="37">
        <v>0</v>
      </c>
      <c r="F2084" s="36">
        <v>95</v>
      </c>
      <c r="G2084" s="36">
        <v>216</v>
      </c>
      <c r="H2084" s="35">
        <v>0</v>
      </c>
    </row>
    <row r="2085" spans="1:8" s="185" customFormat="1" x14ac:dyDescent="0.35">
      <c r="A2085" s="195" t="s">
        <v>1070</v>
      </c>
      <c r="B2085" s="127">
        <v>44281</v>
      </c>
      <c r="C2085" s="36">
        <v>159</v>
      </c>
      <c r="D2085" s="36">
        <v>1374</v>
      </c>
      <c r="E2085" s="37">
        <v>0</v>
      </c>
      <c r="F2085" s="36">
        <v>53</v>
      </c>
      <c r="G2085" s="36">
        <v>183</v>
      </c>
      <c r="H2085" s="35">
        <v>0</v>
      </c>
    </row>
    <row r="2086" spans="1:8" s="185" customFormat="1" x14ac:dyDescent="0.35">
      <c r="A2086" s="195" t="s">
        <v>1071</v>
      </c>
      <c r="B2086" s="127">
        <v>44281</v>
      </c>
      <c r="C2086" s="36">
        <v>130</v>
      </c>
      <c r="D2086" s="36">
        <v>1232</v>
      </c>
      <c r="E2086" s="37">
        <v>0</v>
      </c>
      <c r="F2086" s="36">
        <v>61</v>
      </c>
      <c r="G2086" s="36">
        <v>303</v>
      </c>
      <c r="H2086" s="35">
        <v>0</v>
      </c>
    </row>
    <row r="2087" spans="1:8" s="185" customFormat="1" x14ac:dyDescent="0.35">
      <c r="A2087" s="195" t="s">
        <v>1072</v>
      </c>
      <c r="B2087" s="127">
        <v>44281</v>
      </c>
      <c r="C2087" s="36">
        <v>81</v>
      </c>
      <c r="D2087" s="36">
        <v>838</v>
      </c>
      <c r="E2087" s="37">
        <v>0</v>
      </c>
      <c r="F2087" s="36">
        <v>25</v>
      </c>
      <c r="G2087" s="36">
        <v>163</v>
      </c>
      <c r="H2087" s="35">
        <v>0</v>
      </c>
    </row>
    <row r="2088" spans="1:8" s="185" customFormat="1" x14ac:dyDescent="0.35">
      <c r="A2088" s="195" t="s">
        <v>1073</v>
      </c>
      <c r="B2088" s="127">
        <v>44281</v>
      </c>
      <c r="C2088" s="36">
        <v>94</v>
      </c>
      <c r="D2088" s="36">
        <v>969</v>
      </c>
      <c r="E2088" s="37">
        <v>0</v>
      </c>
      <c r="F2088" s="36">
        <v>59</v>
      </c>
      <c r="G2088" s="36">
        <v>216</v>
      </c>
      <c r="H2088" s="35">
        <v>0</v>
      </c>
    </row>
    <row r="2089" spans="1:8" s="185" customFormat="1" x14ac:dyDescent="0.35">
      <c r="A2089" s="195" t="s">
        <v>1074</v>
      </c>
      <c r="B2089" s="127">
        <v>44281</v>
      </c>
      <c r="C2089" s="36">
        <v>167</v>
      </c>
      <c r="D2089" s="36">
        <v>880</v>
      </c>
      <c r="E2089" s="37">
        <v>0</v>
      </c>
      <c r="F2089" s="36">
        <v>55</v>
      </c>
      <c r="G2089" s="36">
        <v>180</v>
      </c>
      <c r="H2089" s="35">
        <v>0</v>
      </c>
    </row>
    <row r="2090" spans="1:8" s="185" customFormat="1" x14ac:dyDescent="0.35">
      <c r="A2090" s="195" t="s">
        <v>1068</v>
      </c>
      <c r="B2090" s="127">
        <v>44282</v>
      </c>
      <c r="C2090" s="36">
        <v>416</v>
      </c>
      <c r="D2090" s="36">
        <v>2579</v>
      </c>
      <c r="E2090" s="37">
        <v>0</v>
      </c>
      <c r="F2090" s="36">
        <v>94</v>
      </c>
      <c r="G2090" s="36">
        <v>280</v>
      </c>
      <c r="H2090" s="35">
        <v>0</v>
      </c>
    </row>
    <row r="2091" spans="1:8" s="185" customFormat="1" x14ac:dyDescent="0.35">
      <c r="A2091" s="195" t="s">
        <v>1070</v>
      </c>
      <c r="B2091" s="127">
        <v>44282</v>
      </c>
      <c r="C2091" s="36">
        <v>164</v>
      </c>
      <c r="D2091" s="36">
        <v>1352</v>
      </c>
      <c r="E2091" s="37">
        <v>0</v>
      </c>
      <c r="F2091" s="36">
        <v>53</v>
      </c>
      <c r="G2091" s="36">
        <v>172</v>
      </c>
      <c r="H2091" s="35">
        <v>0</v>
      </c>
    </row>
    <row r="2092" spans="1:8" s="185" customFormat="1" x14ac:dyDescent="0.35">
      <c r="A2092" s="195" t="s">
        <v>1071</v>
      </c>
      <c r="B2092" s="127">
        <v>44282</v>
      </c>
      <c r="C2092" s="36">
        <v>130</v>
      </c>
      <c r="D2092" s="36">
        <v>1205</v>
      </c>
      <c r="E2092" s="37">
        <v>0</v>
      </c>
      <c r="F2092" s="36">
        <v>59</v>
      </c>
      <c r="G2092" s="36">
        <v>336</v>
      </c>
      <c r="H2092" s="35">
        <v>0</v>
      </c>
    </row>
    <row r="2093" spans="1:8" s="185" customFormat="1" x14ac:dyDescent="0.35">
      <c r="A2093" s="195" t="s">
        <v>1072</v>
      </c>
      <c r="B2093" s="127">
        <v>44282</v>
      </c>
      <c r="C2093" s="36">
        <v>77</v>
      </c>
      <c r="D2093" s="36">
        <v>779</v>
      </c>
      <c r="E2093" s="37">
        <v>0</v>
      </c>
      <c r="F2093" s="36">
        <v>27</v>
      </c>
      <c r="G2093" s="36">
        <v>226</v>
      </c>
      <c r="H2093" s="35">
        <v>0</v>
      </c>
    </row>
    <row r="2094" spans="1:8" s="185" customFormat="1" x14ac:dyDescent="0.35">
      <c r="A2094" s="195" t="s">
        <v>1073</v>
      </c>
      <c r="B2094" s="127">
        <v>44282</v>
      </c>
      <c r="C2094" s="36">
        <v>95</v>
      </c>
      <c r="D2094" s="36">
        <v>952</v>
      </c>
      <c r="E2094" s="37">
        <v>0</v>
      </c>
      <c r="F2094" s="36">
        <v>62</v>
      </c>
      <c r="G2094" s="36">
        <v>236</v>
      </c>
      <c r="H2094" s="35">
        <v>0</v>
      </c>
    </row>
    <row r="2095" spans="1:8" s="185" customFormat="1" x14ac:dyDescent="0.35">
      <c r="A2095" s="195" t="s">
        <v>1074</v>
      </c>
      <c r="B2095" s="127">
        <v>44282</v>
      </c>
      <c r="C2095" s="36">
        <v>151</v>
      </c>
      <c r="D2095" s="36">
        <v>835</v>
      </c>
      <c r="E2095" s="37">
        <v>0</v>
      </c>
      <c r="F2095" s="36">
        <v>71</v>
      </c>
      <c r="G2095" s="36">
        <v>225</v>
      </c>
      <c r="H2095" s="35">
        <v>0</v>
      </c>
    </row>
    <row r="2096" spans="1:8" s="185" customFormat="1" x14ac:dyDescent="0.35">
      <c r="A2096" s="195" t="s">
        <v>1068</v>
      </c>
      <c r="B2096" s="127">
        <v>44283</v>
      </c>
      <c r="C2096" s="36">
        <v>391</v>
      </c>
      <c r="D2096" s="36">
        <v>2499</v>
      </c>
      <c r="E2096" s="37">
        <v>0</v>
      </c>
      <c r="F2096" s="36">
        <v>114</v>
      </c>
      <c r="G2096" s="36">
        <v>342</v>
      </c>
      <c r="H2096" s="35">
        <v>0</v>
      </c>
    </row>
    <row r="2097" spans="1:8" s="185" customFormat="1" x14ac:dyDescent="0.35">
      <c r="A2097" s="195" t="s">
        <v>1070</v>
      </c>
      <c r="B2097" s="127">
        <v>44283</v>
      </c>
      <c r="C2097" s="36">
        <v>150</v>
      </c>
      <c r="D2097" s="36">
        <v>1288</v>
      </c>
      <c r="E2097" s="37">
        <v>0</v>
      </c>
      <c r="F2097" s="36">
        <v>72</v>
      </c>
      <c r="G2097" s="36">
        <v>218</v>
      </c>
      <c r="H2097" s="35">
        <v>0</v>
      </c>
    </row>
    <row r="2098" spans="1:8" s="185" customFormat="1" x14ac:dyDescent="0.35">
      <c r="A2098" s="195" t="s">
        <v>1071</v>
      </c>
      <c r="B2098" s="127">
        <v>44283</v>
      </c>
      <c r="C2098" s="36">
        <v>126</v>
      </c>
      <c r="D2098" s="36">
        <v>1175</v>
      </c>
      <c r="E2098" s="37">
        <v>0</v>
      </c>
      <c r="F2098" s="36">
        <v>64</v>
      </c>
      <c r="G2098" s="36">
        <v>354</v>
      </c>
      <c r="H2098" s="35">
        <v>0</v>
      </c>
    </row>
    <row r="2099" spans="1:8" s="185" customFormat="1" x14ac:dyDescent="0.35">
      <c r="A2099" s="195" t="s">
        <v>1072</v>
      </c>
      <c r="B2099" s="127">
        <v>44283</v>
      </c>
      <c r="C2099" s="36">
        <v>82</v>
      </c>
      <c r="D2099" s="36">
        <v>753</v>
      </c>
      <c r="E2099" s="37">
        <v>0</v>
      </c>
      <c r="F2099" s="36">
        <v>19</v>
      </c>
      <c r="G2099" s="36">
        <v>248</v>
      </c>
      <c r="H2099" s="35">
        <v>0</v>
      </c>
    </row>
    <row r="2100" spans="1:8" s="185" customFormat="1" x14ac:dyDescent="0.35">
      <c r="A2100" s="195" t="s">
        <v>1073</v>
      </c>
      <c r="B2100" s="127">
        <v>44283</v>
      </c>
      <c r="C2100" s="36">
        <v>87</v>
      </c>
      <c r="D2100" s="36">
        <v>961</v>
      </c>
      <c r="E2100" s="37">
        <v>0</v>
      </c>
      <c r="F2100" s="36">
        <v>68</v>
      </c>
      <c r="G2100" s="36">
        <v>242</v>
      </c>
      <c r="H2100" s="35">
        <v>0</v>
      </c>
    </row>
    <row r="2101" spans="1:8" s="185" customFormat="1" x14ac:dyDescent="0.35">
      <c r="A2101" s="195" t="s">
        <v>1074</v>
      </c>
      <c r="B2101" s="127">
        <v>44283</v>
      </c>
      <c r="C2101" s="36">
        <v>148</v>
      </c>
      <c r="D2101" s="36">
        <v>797</v>
      </c>
      <c r="E2101" s="37">
        <v>0</v>
      </c>
      <c r="F2101" s="36">
        <v>72</v>
      </c>
      <c r="G2101" s="36">
        <v>266</v>
      </c>
      <c r="H2101" s="35">
        <v>0</v>
      </c>
    </row>
    <row r="2102" spans="1:8" s="185" customFormat="1" x14ac:dyDescent="0.35">
      <c r="A2102" s="195" t="s">
        <v>1068</v>
      </c>
      <c r="B2102" s="127">
        <v>44284</v>
      </c>
      <c r="C2102" s="36">
        <v>386</v>
      </c>
      <c r="D2102" s="36">
        <v>2493</v>
      </c>
      <c r="E2102" s="37">
        <v>0</v>
      </c>
      <c r="F2102" s="36">
        <v>122</v>
      </c>
      <c r="G2102" s="36">
        <v>350</v>
      </c>
      <c r="H2102" s="35">
        <v>0</v>
      </c>
    </row>
    <row r="2103" spans="1:8" s="185" customFormat="1" x14ac:dyDescent="0.35">
      <c r="A2103" s="195" t="s">
        <v>1070</v>
      </c>
      <c r="B2103" s="127">
        <v>44284</v>
      </c>
      <c r="C2103" s="36">
        <v>142</v>
      </c>
      <c r="D2103" s="36">
        <v>1256</v>
      </c>
      <c r="E2103" s="37">
        <v>0</v>
      </c>
      <c r="F2103" s="36">
        <v>70</v>
      </c>
      <c r="G2103" s="36">
        <v>247</v>
      </c>
      <c r="H2103" s="35">
        <v>0</v>
      </c>
    </row>
    <row r="2104" spans="1:8" s="185" customFormat="1" x14ac:dyDescent="0.35">
      <c r="A2104" s="195" t="s">
        <v>1071</v>
      </c>
      <c r="B2104" s="127">
        <v>44284</v>
      </c>
      <c r="C2104" s="36">
        <v>121</v>
      </c>
      <c r="D2104" s="36">
        <v>1175</v>
      </c>
      <c r="E2104" s="37">
        <v>0</v>
      </c>
      <c r="F2104" s="36">
        <v>69</v>
      </c>
      <c r="G2104" s="36">
        <v>367</v>
      </c>
      <c r="H2104" s="35">
        <v>0</v>
      </c>
    </row>
    <row r="2105" spans="1:8" s="185" customFormat="1" x14ac:dyDescent="0.35">
      <c r="A2105" s="195" t="s">
        <v>1072</v>
      </c>
      <c r="B2105" s="127">
        <v>44284</v>
      </c>
      <c r="C2105" s="36">
        <v>85</v>
      </c>
      <c r="D2105" s="36">
        <v>798</v>
      </c>
      <c r="E2105" s="37">
        <v>0</v>
      </c>
      <c r="F2105" s="36">
        <v>16</v>
      </c>
      <c r="G2105" s="36">
        <v>204</v>
      </c>
      <c r="H2105" s="35">
        <v>0</v>
      </c>
    </row>
    <row r="2106" spans="1:8" s="185" customFormat="1" x14ac:dyDescent="0.35">
      <c r="A2106" s="195" t="s">
        <v>1073</v>
      </c>
      <c r="B2106" s="127">
        <v>44284</v>
      </c>
      <c r="C2106" s="36">
        <v>92</v>
      </c>
      <c r="D2106" s="36">
        <v>1000</v>
      </c>
      <c r="E2106" s="37">
        <v>0</v>
      </c>
      <c r="F2106" s="36">
        <v>63</v>
      </c>
      <c r="G2106" s="36">
        <v>206</v>
      </c>
      <c r="H2106" s="35">
        <v>0</v>
      </c>
    </row>
    <row r="2107" spans="1:8" s="185" customFormat="1" x14ac:dyDescent="0.35">
      <c r="A2107" s="195" t="s">
        <v>1074</v>
      </c>
      <c r="B2107" s="127">
        <v>44284</v>
      </c>
      <c r="C2107" s="36">
        <v>152</v>
      </c>
      <c r="D2107" s="36">
        <v>807</v>
      </c>
      <c r="E2107" s="37">
        <v>0</v>
      </c>
      <c r="F2107" s="36">
        <v>68</v>
      </c>
      <c r="G2107" s="36">
        <v>260</v>
      </c>
      <c r="H2107" s="35">
        <v>0</v>
      </c>
    </row>
    <row r="2108" spans="1:8" s="185" customFormat="1" x14ac:dyDescent="0.35">
      <c r="A2108" s="195" t="s">
        <v>1068</v>
      </c>
      <c r="B2108" s="127">
        <v>44285</v>
      </c>
      <c r="C2108" s="36">
        <v>433</v>
      </c>
      <c r="D2108" s="36">
        <v>2602</v>
      </c>
      <c r="E2108" s="37">
        <v>0</v>
      </c>
      <c r="F2108" s="36">
        <v>78</v>
      </c>
      <c r="G2108" s="36">
        <v>245</v>
      </c>
      <c r="H2108" s="35">
        <v>0</v>
      </c>
    </row>
    <row r="2109" spans="1:8" s="185" customFormat="1" x14ac:dyDescent="0.35">
      <c r="A2109" s="195" t="s">
        <v>1070</v>
      </c>
      <c r="B2109" s="127">
        <v>44285</v>
      </c>
      <c r="C2109" s="36">
        <v>163</v>
      </c>
      <c r="D2109" s="36">
        <v>1312</v>
      </c>
      <c r="E2109" s="37">
        <v>0</v>
      </c>
      <c r="F2109" s="36">
        <v>56</v>
      </c>
      <c r="G2109" s="36">
        <v>215</v>
      </c>
      <c r="H2109" s="35">
        <v>0</v>
      </c>
    </row>
    <row r="2110" spans="1:8" s="185" customFormat="1" x14ac:dyDescent="0.35">
      <c r="A2110" s="195" t="s">
        <v>1071</v>
      </c>
      <c r="B2110" s="127">
        <v>44285</v>
      </c>
      <c r="C2110" s="36">
        <v>129</v>
      </c>
      <c r="D2110" s="36">
        <v>1268</v>
      </c>
      <c r="E2110" s="37">
        <v>0</v>
      </c>
      <c r="F2110" s="36">
        <v>62</v>
      </c>
      <c r="G2110" s="36">
        <v>296</v>
      </c>
      <c r="H2110" s="35">
        <v>0</v>
      </c>
    </row>
    <row r="2111" spans="1:8" s="185" customFormat="1" x14ac:dyDescent="0.35">
      <c r="A2111" s="195" t="s">
        <v>1072</v>
      </c>
      <c r="B2111" s="127">
        <v>44285</v>
      </c>
      <c r="C2111" s="36">
        <v>81</v>
      </c>
      <c r="D2111" s="36">
        <v>847</v>
      </c>
      <c r="E2111" s="37">
        <v>0</v>
      </c>
      <c r="F2111" s="36">
        <v>20</v>
      </c>
      <c r="G2111" s="36">
        <v>162</v>
      </c>
      <c r="H2111" s="35">
        <v>0</v>
      </c>
    </row>
    <row r="2112" spans="1:8" s="185" customFormat="1" x14ac:dyDescent="0.35">
      <c r="A2112" s="195" t="s">
        <v>1073</v>
      </c>
      <c r="B2112" s="127">
        <v>44285</v>
      </c>
      <c r="C2112" s="36">
        <v>97</v>
      </c>
      <c r="D2112" s="36">
        <v>992</v>
      </c>
      <c r="E2112" s="37">
        <v>0</v>
      </c>
      <c r="F2112" s="36">
        <v>61</v>
      </c>
      <c r="G2112" s="36">
        <v>210</v>
      </c>
      <c r="H2112" s="35">
        <v>0</v>
      </c>
    </row>
    <row r="2113" spans="1:8" s="185" customFormat="1" x14ac:dyDescent="0.35">
      <c r="A2113" s="195" t="s">
        <v>1074</v>
      </c>
      <c r="B2113" s="127">
        <v>44285</v>
      </c>
      <c r="C2113" s="36">
        <v>156</v>
      </c>
      <c r="D2113" s="36">
        <v>856</v>
      </c>
      <c r="E2113" s="37">
        <v>0</v>
      </c>
      <c r="F2113" s="36">
        <v>64</v>
      </c>
      <c r="G2113" s="36">
        <v>220</v>
      </c>
      <c r="H2113" s="35">
        <v>0</v>
      </c>
    </row>
    <row r="2114" spans="1:8" s="185" customFormat="1" x14ac:dyDescent="0.35">
      <c r="A2114" s="195" t="s">
        <v>1068</v>
      </c>
      <c r="B2114" s="127">
        <v>44286</v>
      </c>
      <c r="C2114" s="36">
        <v>434</v>
      </c>
      <c r="D2114" s="36">
        <v>2648</v>
      </c>
      <c r="E2114" s="37">
        <v>0</v>
      </c>
      <c r="F2114" s="36">
        <v>77</v>
      </c>
      <c r="G2114" s="36">
        <v>201</v>
      </c>
      <c r="H2114" s="35">
        <v>0</v>
      </c>
    </row>
    <row r="2115" spans="1:8" s="185" customFormat="1" x14ac:dyDescent="0.35">
      <c r="A2115" s="195" t="s">
        <v>1070</v>
      </c>
      <c r="B2115" s="127">
        <v>44286</v>
      </c>
      <c r="C2115" s="36">
        <v>164</v>
      </c>
      <c r="D2115" s="36">
        <v>1321</v>
      </c>
      <c r="E2115" s="37">
        <v>0</v>
      </c>
      <c r="F2115" s="36">
        <v>51</v>
      </c>
      <c r="G2115" s="36">
        <v>210</v>
      </c>
      <c r="H2115" s="35">
        <v>0</v>
      </c>
    </row>
    <row r="2116" spans="1:8" s="185" customFormat="1" x14ac:dyDescent="0.35">
      <c r="A2116" s="195" t="s">
        <v>1071</v>
      </c>
      <c r="B2116" s="127">
        <v>44286</v>
      </c>
      <c r="C2116" s="36">
        <v>141</v>
      </c>
      <c r="D2116" s="36">
        <v>1238</v>
      </c>
      <c r="E2116" s="37">
        <v>0</v>
      </c>
      <c r="F2116" s="36">
        <v>56</v>
      </c>
      <c r="G2116" s="36">
        <v>323</v>
      </c>
      <c r="H2116" s="35">
        <v>0</v>
      </c>
    </row>
    <row r="2117" spans="1:8" s="185" customFormat="1" x14ac:dyDescent="0.35">
      <c r="A2117" s="195" t="s">
        <v>1072</v>
      </c>
      <c r="B2117" s="127">
        <v>44286</v>
      </c>
      <c r="C2117" s="36">
        <v>80</v>
      </c>
      <c r="D2117" s="36">
        <v>874</v>
      </c>
      <c r="E2117" s="37">
        <v>0</v>
      </c>
      <c r="F2117" s="36">
        <v>20</v>
      </c>
      <c r="G2117" s="36">
        <v>139</v>
      </c>
      <c r="H2117" s="35">
        <v>0</v>
      </c>
    </row>
    <row r="2118" spans="1:8" s="185" customFormat="1" x14ac:dyDescent="0.35">
      <c r="A2118" s="195" t="s">
        <v>1073</v>
      </c>
      <c r="B2118" s="127">
        <v>44286</v>
      </c>
      <c r="C2118" s="36">
        <v>94</v>
      </c>
      <c r="D2118" s="36">
        <v>993</v>
      </c>
      <c r="E2118" s="37">
        <v>0</v>
      </c>
      <c r="F2118" s="36">
        <v>61</v>
      </c>
      <c r="G2118" s="36">
        <v>211</v>
      </c>
      <c r="H2118" s="35">
        <v>0</v>
      </c>
    </row>
    <row r="2119" spans="1:8" s="185" customFormat="1" x14ac:dyDescent="0.35">
      <c r="A2119" s="195" t="s">
        <v>1074</v>
      </c>
      <c r="B2119" s="127">
        <v>44286</v>
      </c>
      <c r="C2119" s="36">
        <v>159</v>
      </c>
      <c r="D2119" s="36">
        <v>871</v>
      </c>
      <c r="E2119" s="37">
        <v>0</v>
      </c>
      <c r="F2119" s="36">
        <v>61</v>
      </c>
      <c r="G2119" s="36">
        <v>201</v>
      </c>
      <c r="H2119" s="35">
        <v>0</v>
      </c>
    </row>
    <row r="2120" spans="1:8" s="185" customFormat="1" x14ac:dyDescent="0.35">
      <c r="A2120" s="195" t="s">
        <v>1068</v>
      </c>
      <c r="B2120" s="127">
        <v>44287</v>
      </c>
      <c r="C2120" s="36">
        <v>411</v>
      </c>
      <c r="D2120" s="36">
        <v>2626</v>
      </c>
      <c r="E2120" s="37">
        <v>0</v>
      </c>
      <c r="F2120" s="36">
        <v>93</v>
      </c>
      <c r="G2120" s="36">
        <v>228</v>
      </c>
      <c r="H2120" s="35">
        <v>0</v>
      </c>
    </row>
    <row r="2121" spans="1:8" s="185" customFormat="1" x14ac:dyDescent="0.35">
      <c r="A2121" s="195" t="s">
        <v>1070</v>
      </c>
      <c r="B2121" s="127">
        <v>44287</v>
      </c>
      <c r="C2121" s="36">
        <v>166</v>
      </c>
      <c r="D2121" s="36">
        <v>1317</v>
      </c>
      <c r="E2121" s="37">
        <v>0</v>
      </c>
      <c r="F2121" s="36">
        <v>53</v>
      </c>
      <c r="G2121" s="36">
        <v>195</v>
      </c>
      <c r="H2121" s="35">
        <v>0</v>
      </c>
    </row>
    <row r="2122" spans="1:8" s="185" customFormat="1" x14ac:dyDescent="0.35">
      <c r="A2122" s="195" t="s">
        <v>1071</v>
      </c>
      <c r="B2122" s="127">
        <v>44287</v>
      </c>
      <c r="C2122" s="36">
        <v>130</v>
      </c>
      <c r="D2122" s="36">
        <v>1269</v>
      </c>
      <c r="E2122" s="37">
        <v>0</v>
      </c>
      <c r="F2122" s="36">
        <v>65</v>
      </c>
      <c r="G2122" s="36">
        <v>276</v>
      </c>
      <c r="H2122" s="35">
        <v>0</v>
      </c>
    </row>
    <row r="2123" spans="1:8" s="185" customFormat="1" x14ac:dyDescent="0.35">
      <c r="A2123" s="195" t="s">
        <v>1072</v>
      </c>
      <c r="B2123" s="127">
        <v>44287</v>
      </c>
      <c r="C2123" s="36">
        <v>83</v>
      </c>
      <c r="D2123" s="36">
        <v>894</v>
      </c>
      <c r="E2123" s="37">
        <v>0</v>
      </c>
      <c r="F2123" s="36">
        <v>18</v>
      </c>
      <c r="G2123" s="36">
        <v>118</v>
      </c>
      <c r="H2123" s="35">
        <v>0</v>
      </c>
    </row>
    <row r="2124" spans="1:8" s="185" customFormat="1" x14ac:dyDescent="0.35">
      <c r="A2124" s="195" t="s">
        <v>1073</v>
      </c>
      <c r="B2124" s="127">
        <v>44287</v>
      </c>
      <c r="C2124" s="36">
        <v>96</v>
      </c>
      <c r="D2124" s="36">
        <v>1007</v>
      </c>
      <c r="E2124" s="37">
        <v>0</v>
      </c>
      <c r="F2124" s="36">
        <v>59</v>
      </c>
      <c r="G2124" s="36">
        <v>193</v>
      </c>
      <c r="H2124" s="35">
        <v>0</v>
      </c>
    </row>
    <row r="2125" spans="1:8" s="185" customFormat="1" x14ac:dyDescent="0.35">
      <c r="A2125" s="195" t="s">
        <v>1074</v>
      </c>
      <c r="B2125" s="127">
        <v>44287</v>
      </c>
      <c r="C2125" s="36">
        <v>163</v>
      </c>
      <c r="D2125" s="36">
        <v>860</v>
      </c>
      <c r="E2125" s="37">
        <v>0</v>
      </c>
      <c r="F2125" s="36">
        <v>57</v>
      </c>
      <c r="G2125" s="36">
        <v>212</v>
      </c>
      <c r="H2125" s="35">
        <v>0</v>
      </c>
    </row>
    <row r="2126" spans="1:8" s="185" customFormat="1" x14ac:dyDescent="0.35">
      <c r="A2126" s="195" t="s">
        <v>1068</v>
      </c>
      <c r="B2126" s="127">
        <v>44288</v>
      </c>
      <c r="C2126" s="36">
        <v>401</v>
      </c>
      <c r="D2126" s="36">
        <v>2600</v>
      </c>
      <c r="E2126" s="37">
        <v>0</v>
      </c>
      <c r="F2126" s="36">
        <v>103</v>
      </c>
      <c r="G2126" s="36">
        <v>254</v>
      </c>
      <c r="H2126" s="35">
        <v>0</v>
      </c>
    </row>
    <row r="2127" spans="1:8" s="185" customFormat="1" x14ac:dyDescent="0.35">
      <c r="A2127" s="195" t="s">
        <v>1070</v>
      </c>
      <c r="B2127" s="127">
        <v>44288</v>
      </c>
      <c r="C2127" s="36">
        <v>161</v>
      </c>
      <c r="D2127" s="36">
        <v>1321</v>
      </c>
      <c r="E2127" s="37">
        <v>0</v>
      </c>
      <c r="F2127" s="36">
        <v>53</v>
      </c>
      <c r="G2127" s="36">
        <v>205</v>
      </c>
      <c r="H2127" s="35">
        <v>0</v>
      </c>
    </row>
    <row r="2128" spans="1:8" s="185" customFormat="1" x14ac:dyDescent="0.35">
      <c r="A2128" s="195" t="s">
        <v>1071</v>
      </c>
      <c r="B2128" s="127">
        <v>44288</v>
      </c>
      <c r="C2128" s="36">
        <v>130</v>
      </c>
      <c r="D2128" s="36">
        <v>1238</v>
      </c>
      <c r="E2128" s="37">
        <v>0</v>
      </c>
      <c r="F2128" s="36">
        <v>64</v>
      </c>
      <c r="G2128" s="36">
        <v>292</v>
      </c>
      <c r="H2128" s="35">
        <v>0</v>
      </c>
    </row>
    <row r="2129" spans="1:8" s="185" customFormat="1" x14ac:dyDescent="0.35">
      <c r="A2129" s="195" t="s">
        <v>1072</v>
      </c>
      <c r="B2129" s="127">
        <v>44288</v>
      </c>
      <c r="C2129" s="36">
        <v>78</v>
      </c>
      <c r="D2129" s="36">
        <v>903</v>
      </c>
      <c r="E2129" s="37">
        <v>0</v>
      </c>
      <c r="F2129" s="36">
        <v>21</v>
      </c>
      <c r="G2129" s="36">
        <v>119</v>
      </c>
      <c r="H2129" s="35">
        <v>0</v>
      </c>
    </row>
    <row r="2130" spans="1:8" s="185" customFormat="1" x14ac:dyDescent="0.35">
      <c r="A2130" s="195" t="s">
        <v>1073</v>
      </c>
      <c r="B2130" s="127">
        <v>44288</v>
      </c>
      <c r="C2130" s="36">
        <v>95</v>
      </c>
      <c r="D2130" s="36">
        <v>958</v>
      </c>
      <c r="E2130" s="37">
        <v>0</v>
      </c>
      <c r="F2130" s="36">
        <v>60</v>
      </c>
      <c r="G2130" s="36">
        <v>236</v>
      </c>
      <c r="H2130" s="35">
        <v>0</v>
      </c>
    </row>
    <row r="2131" spans="1:8" s="185" customFormat="1" x14ac:dyDescent="0.35">
      <c r="A2131" s="195" t="s">
        <v>1074</v>
      </c>
      <c r="B2131" s="127">
        <v>44288</v>
      </c>
      <c r="C2131" s="36">
        <v>171</v>
      </c>
      <c r="D2131" s="36">
        <v>867</v>
      </c>
      <c r="E2131" s="37">
        <v>0</v>
      </c>
      <c r="F2131" s="36">
        <v>49</v>
      </c>
      <c r="G2131" s="36">
        <v>205</v>
      </c>
      <c r="H2131" s="35">
        <v>0</v>
      </c>
    </row>
    <row r="2132" spans="1:8" s="185" customFormat="1" x14ac:dyDescent="0.35">
      <c r="A2132" s="195" t="s">
        <v>1068</v>
      </c>
      <c r="B2132" s="127">
        <v>44289</v>
      </c>
      <c r="C2132" s="36">
        <v>410</v>
      </c>
      <c r="D2132" s="36">
        <v>2574</v>
      </c>
      <c r="E2132" s="37">
        <v>0</v>
      </c>
      <c r="F2132" s="36">
        <v>96</v>
      </c>
      <c r="G2132" s="36">
        <v>281</v>
      </c>
      <c r="H2132" s="35">
        <v>0</v>
      </c>
    </row>
    <row r="2133" spans="1:8" s="185" customFormat="1" x14ac:dyDescent="0.35">
      <c r="A2133" s="195" t="s">
        <v>1070</v>
      </c>
      <c r="B2133" s="127">
        <v>44289</v>
      </c>
      <c r="C2133" s="36">
        <v>150</v>
      </c>
      <c r="D2133" s="36">
        <v>1294</v>
      </c>
      <c r="E2133" s="37">
        <v>0</v>
      </c>
      <c r="F2133" s="36">
        <v>63</v>
      </c>
      <c r="G2133" s="36">
        <v>247</v>
      </c>
      <c r="H2133" s="35">
        <v>0</v>
      </c>
    </row>
    <row r="2134" spans="1:8" s="185" customFormat="1" x14ac:dyDescent="0.35">
      <c r="A2134" s="195" t="s">
        <v>1071</v>
      </c>
      <c r="B2134" s="127">
        <v>44289</v>
      </c>
      <c r="C2134" s="36">
        <v>119</v>
      </c>
      <c r="D2134" s="36">
        <v>1183</v>
      </c>
      <c r="E2134" s="37">
        <v>0</v>
      </c>
      <c r="F2134" s="36">
        <v>71</v>
      </c>
      <c r="G2134" s="36">
        <v>366</v>
      </c>
      <c r="H2134" s="35">
        <v>0</v>
      </c>
    </row>
    <row r="2135" spans="1:8" s="185" customFormat="1" x14ac:dyDescent="0.35">
      <c r="A2135" s="195" t="s">
        <v>1072</v>
      </c>
      <c r="B2135" s="127">
        <v>44289</v>
      </c>
      <c r="C2135" s="36">
        <v>77</v>
      </c>
      <c r="D2135" s="36">
        <v>832</v>
      </c>
      <c r="E2135" s="37">
        <v>0</v>
      </c>
      <c r="F2135" s="36">
        <v>23</v>
      </c>
      <c r="G2135" s="36">
        <v>178</v>
      </c>
      <c r="H2135" s="35">
        <v>0</v>
      </c>
    </row>
    <row r="2136" spans="1:8" s="185" customFormat="1" x14ac:dyDescent="0.35">
      <c r="A2136" s="195" t="s">
        <v>1073</v>
      </c>
      <c r="B2136" s="127">
        <v>44289</v>
      </c>
      <c r="C2136" s="36">
        <v>90</v>
      </c>
      <c r="D2136" s="36">
        <v>922</v>
      </c>
      <c r="E2136" s="37">
        <v>0</v>
      </c>
      <c r="F2136" s="36">
        <v>65</v>
      </c>
      <c r="G2136" s="36">
        <v>272</v>
      </c>
      <c r="H2136" s="35">
        <v>0</v>
      </c>
    </row>
    <row r="2137" spans="1:8" s="185" customFormat="1" x14ac:dyDescent="0.35">
      <c r="A2137" s="195" t="s">
        <v>1074</v>
      </c>
      <c r="B2137" s="127">
        <v>44289</v>
      </c>
      <c r="C2137" s="36">
        <v>160</v>
      </c>
      <c r="D2137" s="36">
        <v>821</v>
      </c>
      <c r="E2137" s="37">
        <v>0</v>
      </c>
      <c r="F2137" s="36">
        <v>60</v>
      </c>
      <c r="G2137" s="36">
        <v>254</v>
      </c>
      <c r="H2137" s="35">
        <v>0</v>
      </c>
    </row>
    <row r="2138" spans="1:8" s="185" customFormat="1" x14ac:dyDescent="0.35">
      <c r="A2138" s="195" t="s">
        <v>1068</v>
      </c>
      <c r="B2138" s="127">
        <v>44290</v>
      </c>
      <c r="C2138" s="36">
        <v>409</v>
      </c>
      <c r="D2138" s="36">
        <v>2426</v>
      </c>
      <c r="E2138" s="37">
        <v>0</v>
      </c>
      <c r="F2138" s="36">
        <v>96</v>
      </c>
      <c r="G2138" s="36">
        <v>391</v>
      </c>
      <c r="H2138" s="35">
        <v>0</v>
      </c>
    </row>
    <row r="2139" spans="1:8" s="185" customFormat="1" x14ac:dyDescent="0.35">
      <c r="A2139" s="195" t="s">
        <v>1070</v>
      </c>
      <c r="B2139" s="127">
        <v>44290</v>
      </c>
      <c r="C2139" s="36">
        <v>146</v>
      </c>
      <c r="D2139" s="36">
        <v>1204</v>
      </c>
      <c r="E2139" s="37">
        <v>0</v>
      </c>
      <c r="F2139" s="36">
        <v>64</v>
      </c>
      <c r="G2139" s="36">
        <v>261</v>
      </c>
      <c r="H2139" s="35">
        <v>0</v>
      </c>
    </row>
    <row r="2140" spans="1:8" s="185" customFormat="1" x14ac:dyDescent="0.35">
      <c r="A2140" s="195" t="s">
        <v>1071</v>
      </c>
      <c r="B2140" s="127">
        <v>44290</v>
      </c>
      <c r="C2140" s="36">
        <v>119</v>
      </c>
      <c r="D2140" s="36">
        <v>1161</v>
      </c>
      <c r="E2140" s="37">
        <v>0</v>
      </c>
      <c r="F2140" s="36">
        <v>71</v>
      </c>
      <c r="G2140" s="36">
        <v>377</v>
      </c>
      <c r="H2140" s="35">
        <v>0</v>
      </c>
    </row>
    <row r="2141" spans="1:8" s="185" customFormat="1" x14ac:dyDescent="0.35">
      <c r="A2141" s="195" t="s">
        <v>1072</v>
      </c>
      <c r="B2141" s="127">
        <v>44290</v>
      </c>
      <c r="C2141" s="36">
        <v>79</v>
      </c>
      <c r="D2141" s="36">
        <v>769</v>
      </c>
      <c r="E2141" s="37">
        <v>0</v>
      </c>
      <c r="F2141" s="36">
        <v>23</v>
      </c>
      <c r="G2141" s="36">
        <v>216</v>
      </c>
      <c r="H2141" s="35">
        <v>0</v>
      </c>
    </row>
    <row r="2142" spans="1:8" s="185" customFormat="1" x14ac:dyDescent="0.35">
      <c r="A2142" s="195" t="s">
        <v>1073</v>
      </c>
      <c r="B2142" s="127">
        <v>44290</v>
      </c>
      <c r="C2142" s="36">
        <v>91</v>
      </c>
      <c r="D2142" s="36">
        <v>887</v>
      </c>
      <c r="E2142" s="37">
        <v>0</v>
      </c>
      <c r="F2142" s="36">
        <v>64</v>
      </c>
      <c r="G2142" s="36">
        <v>277</v>
      </c>
      <c r="H2142" s="35">
        <v>0</v>
      </c>
    </row>
    <row r="2143" spans="1:8" s="185" customFormat="1" x14ac:dyDescent="0.35">
      <c r="A2143" s="195" t="s">
        <v>1074</v>
      </c>
      <c r="B2143" s="127">
        <v>44290</v>
      </c>
      <c r="C2143" s="36">
        <v>157</v>
      </c>
      <c r="D2143" s="36">
        <v>813</v>
      </c>
      <c r="E2143" s="37">
        <v>0</v>
      </c>
      <c r="F2143" s="36">
        <v>63</v>
      </c>
      <c r="G2143" s="36">
        <v>256</v>
      </c>
      <c r="H2143" s="35">
        <v>0</v>
      </c>
    </row>
    <row r="2144" spans="1:8" s="185" customFormat="1" x14ac:dyDescent="0.35">
      <c r="A2144" s="195" t="s">
        <v>1068</v>
      </c>
      <c r="B2144" s="127">
        <v>44291</v>
      </c>
      <c r="C2144" s="36">
        <v>398</v>
      </c>
      <c r="D2144" s="36">
        <v>2449</v>
      </c>
      <c r="E2144" s="37">
        <v>0</v>
      </c>
      <c r="F2144" s="36">
        <v>105</v>
      </c>
      <c r="G2144" s="36">
        <v>382</v>
      </c>
      <c r="H2144" s="35">
        <v>0</v>
      </c>
    </row>
    <row r="2145" spans="1:8" s="185" customFormat="1" x14ac:dyDescent="0.35">
      <c r="A2145" s="195" t="s">
        <v>1070</v>
      </c>
      <c r="B2145" s="127">
        <v>44291</v>
      </c>
      <c r="C2145" s="36">
        <v>138</v>
      </c>
      <c r="D2145" s="36">
        <v>1222</v>
      </c>
      <c r="E2145" s="37">
        <v>0</v>
      </c>
      <c r="F2145" s="36">
        <v>74</v>
      </c>
      <c r="G2145" s="36">
        <v>284</v>
      </c>
      <c r="H2145" s="35">
        <v>0</v>
      </c>
    </row>
    <row r="2146" spans="1:8" s="185" customFormat="1" x14ac:dyDescent="0.35">
      <c r="A2146" s="195" t="s">
        <v>1071</v>
      </c>
      <c r="B2146" s="127">
        <v>44291</v>
      </c>
      <c r="C2146" s="36">
        <v>122</v>
      </c>
      <c r="D2146" s="36">
        <v>1182</v>
      </c>
      <c r="E2146" s="37">
        <v>0</v>
      </c>
      <c r="F2146" s="36">
        <v>69</v>
      </c>
      <c r="G2146" s="36">
        <v>365</v>
      </c>
      <c r="H2146" s="35">
        <v>0</v>
      </c>
    </row>
    <row r="2147" spans="1:8" s="185" customFormat="1" x14ac:dyDescent="0.35">
      <c r="A2147" s="195" t="s">
        <v>1072</v>
      </c>
      <c r="B2147" s="127">
        <v>44291</v>
      </c>
      <c r="C2147" s="36">
        <v>84</v>
      </c>
      <c r="D2147" s="36">
        <v>828</v>
      </c>
      <c r="E2147" s="37">
        <v>0</v>
      </c>
      <c r="F2147" s="36">
        <v>17</v>
      </c>
      <c r="G2147" s="36">
        <v>170</v>
      </c>
      <c r="H2147" s="35">
        <v>0</v>
      </c>
    </row>
    <row r="2148" spans="1:8" s="185" customFormat="1" x14ac:dyDescent="0.35">
      <c r="A2148" s="195" t="s">
        <v>1073</v>
      </c>
      <c r="B2148" s="127">
        <v>44291</v>
      </c>
      <c r="C2148" s="36">
        <v>98</v>
      </c>
      <c r="D2148" s="36">
        <v>934</v>
      </c>
      <c r="E2148" s="37">
        <v>0</v>
      </c>
      <c r="F2148" s="36">
        <v>57</v>
      </c>
      <c r="G2148" s="36">
        <v>232</v>
      </c>
      <c r="H2148" s="35">
        <v>0</v>
      </c>
    </row>
    <row r="2149" spans="1:8" s="185" customFormat="1" x14ac:dyDescent="0.35">
      <c r="A2149" s="195" t="s">
        <v>1074</v>
      </c>
      <c r="B2149" s="127">
        <v>44291</v>
      </c>
      <c r="C2149" s="36">
        <v>158</v>
      </c>
      <c r="D2149" s="36">
        <v>813</v>
      </c>
      <c r="E2149" s="37">
        <v>0</v>
      </c>
      <c r="F2149" s="36">
        <v>62</v>
      </c>
      <c r="G2149" s="36">
        <v>258</v>
      </c>
      <c r="H2149" s="35">
        <v>0</v>
      </c>
    </row>
    <row r="2150" spans="1:8" s="185" customFormat="1" x14ac:dyDescent="0.35">
      <c r="A2150" s="195" t="s">
        <v>1068</v>
      </c>
      <c r="B2150" s="127">
        <v>44292</v>
      </c>
      <c r="C2150" s="36">
        <v>402</v>
      </c>
      <c r="D2150" s="36">
        <v>2660</v>
      </c>
      <c r="E2150" s="37">
        <v>0</v>
      </c>
      <c r="F2150" s="36">
        <v>105</v>
      </c>
      <c r="G2150" s="36">
        <v>186</v>
      </c>
      <c r="H2150" s="35">
        <v>0</v>
      </c>
    </row>
    <row r="2151" spans="1:8" s="185" customFormat="1" x14ac:dyDescent="0.35">
      <c r="A2151" s="195" t="s">
        <v>1070</v>
      </c>
      <c r="B2151" s="127">
        <v>44292</v>
      </c>
      <c r="C2151" s="36">
        <v>153</v>
      </c>
      <c r="D2151" s="36">
        <v>1287</v>
      </c>
      <c r="E2151" s="37">
        <v>0</v>
      </c>
      <c r="F2151" s="36">
        <v>67</v>
      </c>
      <c r="G2151" s="36">
        <v>238</v>
      </c>
      <c r="H2151" s="35">
        <v>0</v>
      </c>
    </row>
    <row r="2152" spans="1:8" s="185" customFormat="1" x14ac:dyDescent="0.35">
      <c r="A2152" s="195" t="s">
        <v>1071</v>
      </c>
      <c r="B2152" s="127">
        <v>44292</v>
      </c>
      <c r="C2152" s="36">
        <v>127</v>
      </c>
      <c r="D2152" s="36">
        <v>1275</v>
      </c>
      <c r="E2152" s="37">
        <v>0</v>
      </c>
      <c r="F2152" s="36">
        <v>67</v>
      </c>
      <c r="G2152" s="36">
        <v>297</v>
      </c>
      <c r="H2152" s="35">
        <v>0</v>
      </c>
    </row>
    <row r="2153" spans="1:8" s="185" customFormat="1" x14ac:dyDescent="0.35">
      <c r="A2153" s="195" t="s">
        <v>1072</v>
      </c>
      <c r="B2153" s="127">
        <v>44292</v>
      </c>
      <c r="C2153" s="36">
        <v>85</v>
      </c>
      <c r="D2153" s="36">
        <v>870</v>
      </c>
      <c r="E2153" s="37">
        <v>0</v>
      </c>
      <c r="F2153" s="36">
        <v>18</v>
      </c>
      <c r="G2153" s="36">
        <v>138</v>
      </c>
      <c r="H2153" s="35">
        <v>0</v>
      </c>
    </row>
    <row r="2154" spans="1:8" s="185" customFormat="1" x14ac:dyDescent="0.35">
      <c r="A2154" s="195" t="s">
        <v>1073</v>
      </c>
      <c r="B2154" s="127">
        <v>44292</v>
      </c>
      <c r="C2154" s="36">
        <v>98</v>
      </c>
      <c r="D2154" s="36">
        <v>985</v>
      </c>
      <c r="E2154" s="37">
        <v>0</v>
      </c>
      <c r="F2154" s="36">
        <v>58</v>
      </c>
      <c r="G2154" s="36">
        <v>203</v>
      </c>
      <c r="H2154" s="35">
        <v>0</v>
      </c>
    </row>
    <row r="2155" spans="1:8" s="185" customFormat="1" x14ac:dyDescent="0.35">
      <c r="A2155" s="195" t="s">
        <v>1074</v>
      </c>
      <c r="B2155" s="127">
        <v>44292</v>
      </c>
      <c r="C2155" s="36">
        <v>171</v>
      </c>
      <c r="D2155" s="36">
        <v>876</v>
      </c>
      <c r="E2155" s="37">
        <v>0</v>
      </c>
      <c r="F2155" s="36">
        <v>49</v>
      </c>
      <c r="G2155" s="36">
        <v>205</v>
      </c>
      <c r="H2155" s="35">
        <v>0</v>
      </c>
    </row>
    <row r="2156" spans="1:8" s="185" customFormat="1" x14ac:dyDescent="0.35">
      <c r="A2156" s="195" t="s">
        <v>1068</v>
      </c>
      <c r="B2156" s="127">
        <v>44293</v>
      </c>
      <c r="C2156" s="36">
        <v>423</v>
      </c>
      <c r="D2156" s="36">
        <v>2705</v>
      </c>
      <c r="E2156" s="37">
        <v>0</v>
      </c>
      <c r="F2156" s="36">
        <v>79</v>
      </c>
      <c r="G2156" s="36">
        <v>136</v>
      </c>
      <c r="H2156" s="35">
        <v>0</v>
      </c>
    </row>
    <row r="2157" spans="1:8" s="185" customFormat="1" x14ac:dyDescent="0.35">
      <c r="A2157" s="195" t="s">
        <v>1070</v>
      </c>
      <c r="B2157" s="127">
        <v>44293</v>
      </c>
      <c r="C2157" s="36">
        <v>151</v>
      </c>
      <c r="D2157" s="36">
        <v>1346</v>
      </c>
      <c r="E2157" s="37">
        <v>0</v>
      </c>
      <c r="F2157" s="36">
        <v>71</v>
      </c>
      <c r="G2157" s="36">
        <v>208</v>
      </c>
      <c r="H2157" s="35">
        <v>0</v>
      </c>
    </row>
    <row r="2158" spans="1:8" s="185" customFormat="1" x14ac:dyDescent="0.35">
      <c r="A2158" s="195" t="s">
        <v>1071</v>
      </c>
      <c r="B2158" s="127">
        <v>44293</v>
      </c>
      <c r="C2158" s="36">
        <v>127</v>
      </c>
      <c r="D2158" s="36">
        <v>1281</v>
      </c>
      <c r="E2158" s="37">
        <v>0</v>
      </c>
      <c r="F2158" s="36">
        <v>67</v>
      </c>
      <c r="G2158" s="36">
        <v>288</v>
      </c>
      <c r="H2158" s="35">
        <v>0</v>
      </c>
    </row>
    <row r="2159" spans="1:8" s="185" customFormat="1" x14ac:dyDescent="0.35">
      <c r="A2159" s="195" t="s">
        <v>1072</v>
      </c>
      <c r="B2159" s="127">
        <v>44293</v>
      </c>
      <c r="C2159" s="36">
        <v>87</v>
      </c>
      <c r="D2159" s="36">
        <v>881</v>
      </c>
      <c r="E2159" s="37">
        <v>0</v>
      </c>
      <c r="F2159" s="36">
        <v>14</v>
      </c>
      <c r="G2159" s="36">
        <v>127</v>
      </c>
      <c r="H2159" s="35">
        <v>0</v>
      </c>
    </row>
    <row r="2160" spans="1:8" s="185" customFormat="1" x14ac:dyDescent="0.35">
      <c r="A2160" s="195" t="s">
        <v>1073</v>
      </c>
      <c r="B2160" s="127">
        <v>44293</v>
      </c>
      <c r="C2160" s="36">
        <v>92</v>
      </c>
      <c r="D2160" s="36">
        <v>1003</v>
      </c>
      <c r="E2160" s="37">
        <v>0</v>
      </c>
      <c r="F2160" s="36">
        <v>63</v>
      </c>
      <c r="G2160" s="36">
        <v>197</v>
      </c>
      <c r="H2160" s="35">
        <v>0</v>
      </c>
    </row>
    <row r="2161" spans="1:8" s="185" customFormat="1" x14ac:dyDescent="0.35">
      <c r="A2161" s="195" t="s">
        <v>1074</v>
      </c>
      <c r="B2161" s="127">
        <v>44293</v>
      </c>
      <c r="C2161" s="36">
        <v>168</v>
      </c>
      <c r="D2161" s="36">
        <v>885</v>
      </c>
      <c r="E2161" s="37">
        <v>0</v>
      </c>
      <c r="F2161" s="36">
        <v>52</v>
      </c>
      <c r="G2161" s="36">
        <v>196</v>
      </c>
      <c r="H2161" s="35">
        <v>0</v>
      </c>
    </row>
    <row r="2162" spans="1:8" s="185" customFormat="1" x14ac:dyDescent="0.35">
      <c r="A2162" s="195" t="s">
        <v>1068</v>
      </c>
      <c r="B2162" s="127">
        <v>44294</v>
      </c>
      <c r="C2162" s="36">
        <v>403</v>
      </c>
      <c r="D2162" s="36">
        <v>2699</v>
      </c>
      <c r="E2162" s="37">
        <v>0</v>
      </c>
      <c r="F2162" s="36">
        <v>98</v>
      </c>
      <c r="G2162" s="36">
        <v>167</v>
      </c>
      <c r="H2162" s="35">
        <v>0</v>
      </c>
    </row>
    <row r="2163" spans="1:8" s="185" customFormat="1" x14ac:dyDescent="0.35">
      <c r="A2163" s="195" t="s">
        <v>1070</v>
      </c>
      <c r="B2163" s="127">
        <v>44294</v>
      </c>
      <c r="C2163" s="36">
        <v>157</v>
      </c>
      <c r="D2163" s="36">
        <v>1338</v>
      </c>
      <c r="E2163" s="37">
        <v>0</v>
      </c>
      <c r="F2163" s="36">
        <v>66</v>
      </c>
      <c r="G2163" s="36">
        <v>201</v>
      </c>
      <c r="H2163" s="35">
        <v>0</v>
      </c>
    </row>
    <row r="2164" spans="1:8" s="185" customFormat="1" x14ac:dyDescent="0.35">
      <c r="A2164" s="195" t="s">
        <v>1071</v>
      </c>
      <c r="B2164" s="127">
        <v>44294</v>
      </c>
      <c r="C2164" s="36">
        <v>128</v>
      </c>
      <c r="D2164" s="36">
        <v>1303</v>
      </c>
      <c r="E2164" s="37">
        <v>0</v>
      </c>
      <c r="F2164" s="36">
        <v>61</v>
      </c>
      <c r="G2164" s="36">
        <v>271</v>
      </c>
      <c r="H2164" s="35">
        <v>0</v>
      </c>
    </row>
    <row r="2165" spans="1:8" s="185" customFormat="1" x14ac:dyDescent="0.35">
      <c r="A2165" s="195" t="s">
        <v>1072</v>
      </c>
      <c r="B2165" s="127">
        <v>44294</v>
      </c>
      <c r="C2165" s="36">
        <v>80</v>
      </c>
      <c r="D2165" s="36">
        <v>884</v>
      </c>
      <c r="E2165" s="37">
        <v>0</v>
      </c>
      <c r="F2165" s="36">
        <v>23</v>
      </c>
      <c r="G2165" s="36">
        <v>133</v>
      </c>
      <c r="H2165" s="35">
        <v>0</v>
      </c>
    </row>
    <row r="2166" spans="1:8" s="185" customFormat="1" x14ac:dyDescent="0.35">
      <c r="A2166" s="195" t="s">
        <v>1073</v>
      </c>
      <c r="B2166" s="127">
        <v>44294</v>
      </c>
      <c r="C2166" s="36">
        <v>93</v>
      </c>
      <c r="D2166" s="36">
        <v>955</v>
      </c>
      <c r="E2166" s="37">
        <v>0</v>
      </c>
      <c r="F2166" s="36">
        <v>62</v>
      </c>
      <c r="G2166" s="36">
        <v>236</v>
      </c>
      <c r="H2166" s="35">
        <v>0</v>
      </c>
    </row>
    <row r="2167" spans="1:8" s="185" customFormat="1" x14ac:dyDescent="0.35">
      <c r="A2167" s="195" t="s">
        <v>1074</v>
      </c>
      <c r="B2167" s="127">
        <v>44294</v>
      </c>
      <c r="C2167" s="36">
        <v>177</v>
      </c>
      <c r="D2167" s="36">
        <v>898</v>
      </c>
      <c r="E2167" s="37">
        <v>0</v>
      </c>
      <c r="F2167" s="36">
        <v>43</v>
      </c>
      <c r="G2167" s="36">
        <v>183</v>
      </c>
      <c r="H2167" s="35">
        <v>0</v>
      </c>
    </row>
    <row r="2168" spans="1:8" s="185" customFormat="1" x14ac:dyDescent="0.35">
      <c r="A2168" s="195" t="s">
        <v>1068</v>
      </c>
      <c r="B2168" s="127">
        <v>44295</v>
      </c>
      <c r="C2168" s="36">
        <v>412</v>
      </c>
      <c r="D2168" s="36">
        <v>2681</v>
      </c>
      <c r="E2168" s="37">
        <v>0</v>
      </c>
      <c r="F2168" s="36">
        <v>90</v>
      </c>
      <c r="G2168" s="36">
        <v>182</v>
      </c>
      <c r="H2168" s="35">
        <v>0</v>
      </c>
    </row>
    <row r="2169" spans="1:8" s="185" customFormat="1" x14ac:dyDescent="0.35">
      <c r="A2169" s="195" t="s">
        <v>1070</v>
      </c>
      <c r="B2169" s="127">
        <v>44295</v>
      </c>
      <c r="C2169" s="36">
        <v>156</v>
      </c>
      <c r="D2169" s="36">
        <v>1306</v>
      </c>
      <c r="E2169" s="37">
        <v>0</v>
      </c>
      <c r="F2169" s="36">
        <v>53</v>
      </c>
      <c r="G2169" s="36">
        <v>202</v>
      </c>
      <c r="H2169" s="35">
        <v>0</v>
      </c>
    </row>
    <row r="2170" spans="1:8" s="185" customFormat="1" x14ac:dyDescent="0.35">
      <c r="A2170" s="195" t="s">
        <v>1071</v>
      </c>
      <c r="B2170" s="127">
        <v>44295</v>
      </c>
      <c r="C2170" s="36">
        <v>135</v>
      </c>
      <c r="D2170" s="36">
        <v>1310</v>
      </c>
      <c r="E2170" s="37">
        <v>0</v>
      </c>
      <c r="F2170" s="36">
        <v>57</v>
      </c>
      <c r="G2170" s="36">
        <v>263</v>
      </c>
      <c r="H2170" s="35">
        <v>0</v>
      </c>
    </row>
    <row r="2171" spans="1:8" s="185" customFormat="1" x14ac:dyDescent="0.35">
      <c r="A2171" s="195" t="s">
        <v>1072</v>
      </c>
      <c r="B2171" s="127">
        <v>44295</v>
      </c>
      <c r="C2171" s="36">
        <v>81</v>
      </c>
      <c r="D2171" s="36">
        <v>877</v>
      </c>
      <c r="E2171" s="37">
        <v>0</v>
      </c>
      <c r="F2171" s="36">
        <v>22</v>
      </c>
      <c r="G2171" s="36">
        <v>158</v>
      </c>
      <c r="H2171" s="35">
        <v>0</v>
      </c>
    </row>
    <row r="2172" spans="1:8" s="185" customFormat="1" x14ac:dyDescent="0.35">
      <c r="A2172" s="195" t="s">
        <v>1073</v>
      </c>
      <c r="B2172" s="127">
        <v>44295</v>
      </c>
      <c r="C2172" s="36">
        <v>91</v>
      </c>
      <c r="D2172" s="36">
        <v>983</v>
      </c>
      <c r="E2172" s="37">
        <v>0</v>
      </c>
      <c r="F2172" s="36">
        <v>64</v>
      </c>
      <c r="G2172" s="36">
        <v>214</v>
      </c>
      <c r="H2172" s="35">
        <v>0</v>
      </c>
    </row>
    <row r="2173" spans="1:8" s="185" customFormat="1" x14ac:dyDescent="0.35">
      <c r="A2173" s="195" t="s">
        <v>1074</v>
      </c>
      <c r="B2173" s="127">
        <v>44295</v>
      </c>
      <c r="C2173" s="36">
        <v>171</v>
      </c>
      <c r="D2173" s="36">
        <v>899</v>
      </c>
      <c r="E2173" s="37">
        <v>0</v>
      </c>
      <c r="F2173" s="36">
        <v>49</v>
      </c>
      <c r="G2173" s="36">
        <v>179</v>
      </c>
      <c r="H2173" s="35">
        <v>0</v>
      </c>
    </row>
    <row r="2174" spans="1:8" s="185" customFormat="1" x14ac:dyDescent="0.35">
      <c r="A2174" s="195" t="s">
        <v>1068</v>
      </c>
      <c r="B2174" s="127">
        <v>44296</v>
      </c>
      <c r="C2174" s="36">
        <v>399</v>
      </c>
      <c r="D2174" s="36">
        <v>2632</v>
      </c>
      <c r="E2174" s="37">
        <v>0</v>
      </c>
      <c r="F2174" s="36">
        <v>101</v>
      </c>
      <c r="G2174" s="36">
        <v>227</v>
      </c>
      <c r="H2174" s="35">
        <v>0</v>
      </c>
    </row>
    <row r="2175" spans="1:8" s="185" customFormat="1" x14ac:dyDescent="0.35">
      <c r="A2175" s="195" t="s">
        <v>1070</v>
      </c>
      <c r="B2175" s="127">
        <v>44296</v>
      </c>
      <c r="C2175" s="36">
        <v>154</v>
      </c>
      <c r="D2175" s="36">
        <v>1255</v>
      </c>
      <c r="E2175" s="37">
        <v>0</v>
      </c>
      <c r="F2175" s="36">
        <v>52</v>
      </c>
      <c r="G2175" s="36">
        <v>230</v>
      </c>
      <c r="H2175" s="35">
        <v>0</v>
      </c>
    </row>
    <row r="2176" spans="1:8" s="185" customFormat="1" x14ac:dyDescent="0.35">
      <c r="A2176" s="195" t="s">
        <v>1071</v>
      </c>
      <c r="B2176" s="127">
        <v>44296</v>
      </c>
      <c r="C2176" s="36">
        <v>134</v>
      </c>
      <c r="D2176" s="36">
        <v>1305</v>
      </c>
      <c r="E2176" s="37">
        <v>0</v>
      </c>
      <c r="F2176" s="36">
        <v>56</v>
      </c>
      <c r="G2176" s="36">
        <v>266</v>
      </c>
      <c r="H2176" s="35">
        <v>0</v>
      </c>
    </row>
    <row r="2177" spans="1:8" s="185" customFormat="1" x14ac:dyDescent="0.35">
      <c r="A2177" s="195" t="s">
        <v>1072</v>
      </c>
      <c r="B2177" s="127">
        <v>44296</v>
      </c>
      <c r="C2177" s="36">
        <v>74</v>
      </c>
      <c r="D2177" s="36">
        <v>835</v>
      </c>
      <c r="E2177" s="37">
        <v>0</v>
      </c>
      <c r="F2177" s="36">
        <v>29</v>
      </c>
      <c r="G2177" s="36">
        <v>173</v>
      </c>
      <c r="H2177" s="35">
        <v>0</v>
      </c>
    </row>
    <row r="2178" spans="1:8" s="185" customFormat="1" x14ac:dyDescent="0.35">
      <c r="A2178" s="195" t="s">
        <v>1073</v>
      </c>
      <c r="B2178" s="127">
        <v>44296</v>
      </c>
      <c r="C2178" s="36">
        <v>98</v>
      </c>
      <c r="D2178" s="36">
        <v>953</v>
      </c>
      <c r="E2178" s="37">
        <v>0</v>
      </c>
      <c r="F2178" s="36">
        <v>57</v>
      </c>
      <c r="G2178" s="36">
        <v>227</v>
      </c>
      <c r="H2178" s="35">
        <v>0</v>
      </c>
    </row>
    <row r="2179" spans="1:8" s="185" customFormat="1" x14ac:dyDescent="0.35">
      <c r="A2179" s="195" t="s">
        <v>1074</v>
      </c>
      <c r="B2179" s="127">
        <v>44296</v>
      </c>
      <c r="C2179" s="36">
        <v>174</v>
      </c>
      <c r="D2179" s="36">
        <v>895</v>
      </c>
      <c r="E2179" s="37">
        <v>0</v>
      </c>
      <c r="F2179" s="36">
        <v>46</v>
      </c>
      <c r="G2179" s="36">
        <v>183</v>
      </c>
      <c r="H2179" s="35">
        <v>0</v>
      </c>
    </row>
    <row r="2180" spans="1:8" s="185" customFormat="1" x14ac:dyDescent="0.35">
      <c r="A2180" s="195" t="s">
        <v>1068</v>
      </c>
      <c r="B2180" s="127">
        <v>44297</v>
      </c>
      <c r="C2180" s="36">
        <v>382</v>
      </c>
      <c r="D2180" s="36">
        <v>2496</v>
      </c>
      <c r="E2180" s="37">
        <v>0</v>
      </c>
      <c r="F2180" s="36">
        <v>116</v>
      </c>
      <c r="G2180" s="36">
        <v>334</v>
      </c>
      <c r="H2180" s="35">
        <v>0</v>
      </c>
    </row>
    <row r="2181" spans="1:8" s="185" customFormat="1" x14ac:dyDescent="0.35">
      <c r="A2181" s="195" t="s">
        <v>1070</v>
      </c>
      <c r="B2181" s="127">
        <v>44297</v>
      </c>
      <c r="C2181" s="36">
        <v>139</v>
      </c>
      <c r="D2181" s="36">
        <v>1274</v>
      </c>
      <c r="E2181" s="37">
        <v>0</v>
      </c>
      <c r="F2181" s="36">
        <v>66</v>
      </c>
      <c r="G2181" s="36">
        <v>205</v>
      </c>
      <c r="H2181" s="35">
        <v>0</v>
      </c>
    </row>
    <row r="2182" spans="1:8" s="185" customFormat="1" x14ac:dyDescent="0.35">
      <c r="A2182" s="195" t="s">
        <v>1071</v>
      </c>
      <c r="B2182" s="127">
        <v>44297</v>
      </c>
      <c r="C2182" s="36">
        <v>129</v>
      </c>
      <c r="D2182" s="36">
        <v>1274</v>
      </c>
      <c r="E2182" s="37">
        <v>0</v>
      </c>
      <c r="F2182" s="36">
        <v>61</v>
      </c>
      <c r="G2182" s="36">
        <v>279</v>
      </c>
      <c r="H2182" s="35">
        <v>0</v>
      </c>
    </row>
    <row r="2183" spans="1:8" s="185" customFormat="1" x14ac:dyDescent="0.35">
      <c r="A2183" s="195" t="s">
        <v>1072</v>
      </c>
      <c r="B2183" s="127">
        <v>44297</v>
      </c>
      <c r="C2183" s="36">
        <v>76</v>
      </c>
      <c r="D2183" s="36">
        <v>796</v>
      </c>
      <c r="E2183" s="37">
        <v>0</v>
      </c>
      <c r="F2183" s="36">
        <v>27</v>
      </c>
      <c r="G2183" s="36">
        <v>189</v>
      </c>
      <c r="H2183" s="35">
        <v>0</v>
      </c>
    </row>
    <row r="2184" spans="1:8" s="185" customFormat="1" x14ac:dyDescent="0.35">
      <c r="A2184" s="195" t="s">
        <v>1073</v>
      </c>
      <c r="B2184" s="127">
        <v>44297</v>
      </c>
      <c r="C2184" s="36">
        <v>86</v>
      </c>
      <c r="D2184" s="36">
        <v>957</v>
      </c>
      <c r="E2184" s="37">
        <v>0</v>
      </c>
      <c r="F2184" s="36">
        <v>67</v>
      </c>
      <c r="G2184" s="36">
        <v>211</v>
      </c>
      <c r="H2184" s="35">
        <v>0</v>
      </c>
    </row>
    <row r="2185" spans="1:8" s="185" customFormat="1" x14ac:dyDescent="0.35">
      <c r="A2185" s="195" t="s">
        <v>1074</v>
      </c>
      <c r="B2185" s="127">
        <v>44297</v>
      </c>
      <c r="C2185" s="36">
        <v>169</v>
      </c>
      <c r="D2185" s="36">
        <v>860</v>
      </c>
      <c r="E2185" s="37">
        <v>0</v>
      </c>
      <c r="F2185" s="36">
        <v>51</v>
      </c>
      <c r="G2185" s="36">
        <v>208</v>
      </c>
      <c r="H2185" s="35">
        <v>0</v>
      </c>
    </row>
    <row r="2186" spans="1:8" s="185" customFormat="1" x14ac:dyDescent="0.35">
      <c r="A2186" s="195" t="s">
        <v>1068</v>
      </c>
      <c r="B2186" s="127">
        <v>44298</v>
      </c>
      <c r="C2186" s="36">
        <v>374</v>
      </c>
      <c r="D2186" s="36">
        <v>2496</v>
      </c>
      <c r="E2186" s="37">
        <v>0</v>
      </c>
      <c r="F2186" s="36">
        <v>127</v>
      </c>
      <c r="G2186" s="36">
        <v>337</v>
      </c>
      <c r="H2186" s="35">
        <v>0</v>
      </c>
    </row>
    <row r="2187" spans="1:8" s="185" customFormat="1" x14ac:dyDescent="0.35">
      <c r="A2187" s="195" t="s">
        <v>1070</v>
      </c>
      <c r="B2187" s="127">
        <v>44298</v>
      </c>
      <c r="C2187" s="36">
        <v>142</v>
      </c>
      <c r="D2187" s="36">
        <v>1252</v>
      </c>
      <c r="E2187" s="37">
        <v>0</v>
      </c>
      <c r="F2187" s="36">
        <v>62</v>
      </c>
      <c r="G2187" s="36">
        <v>233</v>
      </c>
      <c r="H2187" s="35">
        <v>0</v>
      </c>
    </row>
    <row r="2188" spans="1:8" s="185" customFormat="1" x14ac:dyDescent="0.35">
      <c r="A2188" s="195" t="s">
        <v>1071</v>
      </c>
      <c r="B2188" s="127">
        <v>44298</v>
      </c>
      <c r="C2188" s="36">
        <v>130</v>
      </c>
      <c r="D2188" s="36">
        <v>1268</v>
      </c>
      <c r="E2188" s="37">
        <v>0</v>
      </c>
      <c r="F2188" s="36">
        <v>59</v>
      </c>
      <c r="G2188" s="36">
        <v>272</v>
      </c>
      <c r="H2188" s="35">
        <v>0</v>
      </c>
    </row>
    <row r="2189" spans="1:8" s="185" customFormat="1" x14ac:dyDescent="0.35">
      <c r="A2189" s="195" t="s">
        <v>1072</v>
      </c>
      <c r="B2189" s="127">
        <v>44298</v>
      </c>
      <c r="C2189" s="36">
        <v>78</v>
      </c>
      <c r="D2189" s="36">
        <v>821</v>
      </c>
      <c r="E2189" s="37">
        <v>0</v>
      </c>
      <c r="F2189" s="36">
        <v>23</v>
      </c>
      <c r="G2189" s="36">
        <v>156</v>
      </c>
      <c r="H2189" s="35">
        <v>0</v>
      </c>
    </row>
    <row r="2190" spans="1:8" s="185" customFormat="1" x14ac:dyDescent="0.35">
      <c r="A2190" s="195" t="s">
        <v>1073</v>
      </c>
      <c r="B2190" s="127">
        <v>44298</v>
      </c>
      <c r="C2190" s="36">
        <v>92</v>
      </c>
      <c r="D2190" s="36">
        <v>951</v>
      </c>
      <c r="E2190" s="37">
        <v>0</v>
      </c>
      <c r="F2190" s="36">
        <v>61</v>
      </c>
      <c r="G2190" s="36">
        <v>222</v>
      </c>
      <c r="H2190" s="35">
        <v>0</v>
      </c>
    </row>
    <row r="2191" spans="1:8" s="185" customFormat="1" x14ac:dyDescent="0.35">
      <c r="A2191" s="195" t="s">
        <v>1074</v>
      </c>
      <c r="B2191" s="127">
        <v>44298</v>
      </c>
      <c r="C2191" s="36">
        <v>170</v>
      </c>
      <c r="D2191" s="36">
        <v>870</v>
      </c>
      <c r="E2191" s="37">
        <v>0</v>
      </c>
      <c r="F2191" s="36">
        <v>50</v>
      </c>
      <c r="G2191" s="36">
        <v>197</v>
      </c>
      <c r="H2191" s="35">
        <v>0</v>
      </c>
    </row>
    <row r="2192" spans="1:8" s="185" customFormat="1" x14ac:dyDescent="0.35">
      <c r="A2192" s="195" t="s">
        <v>1068</v>
      </c>
      <c r="B2192" s="127">
        <v>44299</v>
      </c>
      <c r="C2192" s="36">
        <v>397</v>
      </c>
      <c r="D2192" s="36">
        <v>2623</v>
      </c>
      <c r="E2192" s="37">
        <v>0</v>
      </c>
      <c r="F2192" s="36">
        <v>103</v>
      </c>
      <c r="G2192" s="36">
        <v>213</v>
      </c>
      <c r="H2192" s="35">
        <v>0</v>
      </c>
    </row>
    <row r="2193" spans="1:8" s="185" customFormat="1" x14ac:dyDescent="0.35">
      <c r="A2193" s="195" t="s">
        <v>1070</v>
      </c>
      <c r="B2193" s="127">
        <v>44299</v>
      </c>
      <c r="C2193" s="36">
        <v>150</v>
      </c>
      <c r="D2193" s="36">
        <v>1327</v>
      </c>
      <c r="E2193" s="37">
        <v>0</v>
      </c>
      <c r="F2193" s="36">
        <v>61</v>
      </c>
      <c r="G2193" s="36">
        <v>214</v>
      </c>
      <c r="H2193" s="35">
        <v>0</v>
      </c>
    </row>
    <row r="2194" spans="1:8" s="185" customFormat="1" x14ac:dyDescent="0.35">
      <c r="A2194" s="195" t="s">
        <v>1071</v>
      </c>
      <c r="B2194" s="127">
        <v>44299</v>
      </c>
      <c r="C2194" s="36">
        <v>129</v>
      </c>
      <c r="D2194" s="36">
        <v>1357</v>
      </c>
      <c r="E2194" s="37">
        <v>0</v>
      </c>
      <c r="F2194" s="36">
        <v>64</v>
      </c>
      <c r="G2194" s="36">
        <v>215</v>
      </c>
      <c r="H2194" s="35">
        <v>0</v>
      </c>
    </row>
    <row r="2195" spans="1:8" s="185" customFormat="1" x14ac:dyDescent="0.35">
      <c r="A2195" s="195" t="s">
        <v>1072</v>
      </c>
      <c r="B2195" s="127">
        <v>44299</v>
      </c>
      <c r="C2195" s="36">
        <v>86</v>
      </c>
      <c r="D2195" s="36">
        <v>879</v>
      </c>
      <c r="E2195" s="37">
        <v>0</v>
      </c>
      <c r="F2195" s="36">
        <v>18</v>
      </c>
      <c r="G2195" s="36">
        <v>130</v>
      </c>
      <c r="H2195" s="35">
        <v>0</v>
      </c>
    </row>
    <row r="2196" spans="1:8" s="185" customFormat="1" x14ac:dyDescent="0.35">
      <c r="A2196" s="195" t="s">
        <v>1073</v>
      </c>
      <c r="B2196" s="127">
        <v>44299</v>
      </c>
      <c r="C2196" s="36">
        <v>95</v>
      </c>
      <c r="D2196" s="36">
        <v>1020</v>
      </c>
      <c r="E2196" s="37">
        <v>0</v>
      </c>
      <c r="F2196" s="36">
        <v>58</v>
      </c>
      <c r="G2196" s="36">
        <v>176</v>
      </c>
      <c r="H2196" s="35">
        <v>0</v>
      </c>
    </row>
    <row r="2197" spans="1:8" s="185" customFormat="1" x14ac:dyDescent="0.35">
      <c r="A2197" s="195" t="s">
        <v>1074</v>
      </c>
      <c r="B2197" s="127">
        <v>44299</v>
      </c>
      <c r="C2197" s="36">
        <v>177</v>
      </c>
      <c r="D2197" s="36">
        <v>919</v>
      </c>
      <c r="E2197" s="37">
        <v>0</v>
      </c>
      <c r="F2197" s="36">
        <v>43</v>
      </c>
      <c r="G2197" s="36">
        <v>154</v>
      </c>
      <c r="H2197" s="35">
        <v>0</v>
      </c>
    </row>
    <row r="2198" spans="1:8" s="185" customFormat="1" x14ac:dyDescent="0.35">
      <c r="A2198" s="195" t="s">
        <v>1068</v>
      </c>
      <c r="B2198" s="127">
        <v>44300</v>
      </c>
      <c r="C2198" s="36">
        <v>406</v>
      </c>
      <c r="D2198" s="36">
        <v>2667</v>
      </c>
      <c r="E2198" s="37">
        <v>0</v>
      </c>
      <c r="F2198" s="36">
        <v>98</v>
      </c>
      <c r="G2198" s="36">
        <v>182</v>
      </c>
      <c r="H2198" s="35">
        <v>0</v>
      </c>
    </row>
    <row r="2199" spans="1:8" s="185" customFormat="1" x14ac:dyDescent="0.35">
      <c r="A2199" s="195" t="s">
        <v>1070</v>
      </c>
      <c r="B2199" s="127">
        <v>44300</v>
      </c>
      <c r="C2199" s="36">
        <v>159</v>
      </c>
      <c r="D2199" s="36">
        <v>1339</v>
      </c>
      <c r="E2199" s="37">
        <v>0</v>
      </c>
      <c r="F2199" s="36">
        <v>52</v>
      </c>
      <c r="G2199" s="36">
        <v>203</v>
      </c>
      <c r="H2199" s="35">
        <v>0</v>
      </c>
    </row>
    <row r="2200" spans="1:8" s="185" customFormat="1" x14ac:dyDescent="0.35">
      <c r="A2200" s="195" t="s">
        <v>1071</v>
      </c>
      <c r="B2200" s="127">
        <v>44300</v>
      </c>
      <c r="C2200" s="36">
        <v>132</v>
      </c>
      <c r="D2200" s="36">
        <v>1360</v>
      </c>
      <c r="E2200" s="37">
        <v>0</v>
      </c>
      <c r="F2200" s="36">
        <v>61</v>
      </c>
      <c r="G2200" s="36">
        <v>194</v>
      </c>
      <c r="H2200" s="35">
        <v>0</v>
      </c>
    </row>
    <row r="2201" spans="1:8" s="185" customFormat="1" x14ac:dyDescent="0.35">
      <c r="A2201" s="195" t="s">
        <v>1072</v>
      </c>
      <c r="B2201" s="127">
        <v>44300</v>
      </c>
      <c r="C2201" s="36">
        <v>89</v>
      </c>
      <c r="D2201" s="36">
        <v>908</v>
      </c>
      <c r="E2201" s="37">
        <v>0</v>
      </c>
      <c r="F2201" s="36">
        <v>13</v>
      </c>
      <c r="G2201" s="36">
        <v>132</v>
      </c>
      <c r="H2201" s="35">
        <v>0</v>
      </c>
    </row>
    <row r="2202" spans="1:8" s="185" customFormat="1" x14ac:dyDescent="0.35">
      <c r="A2202" s="195" t="s">
        <v>1073</v>
      </c>
      <c r="B2202" s="127">
        <v>44300</v>
      </c>
      <c r="C2202" s="36">
        <v>94</v>
      </c>
      <c r="D2202" s="36">
        <v>964</v>
      </c>
      <c r="E2202" s="37">
        <v>0</v>
      </c>
      <c r="F2202" s="36">
        <v>61</v>
      </c>
      <c r="G2202" s="36">
        <v>236</v>
      </c>
      <c r="H2202" s="35">
        <v>0</v>
      </c>
    </row>
    <row r="2203" spans="1:8" s="185" customFormat="1" x14ac:dyDescent="0.35">
      <c r="A2203" s="195" t="s">
        <v>1074</v>
      </c>
      <c r="B2203" s="127">
        <v>44300</v>
      </c>
      <c r="C2203" s="36">
        <v>169</v>
      </c>
      <c r="D2203" s="36">
        <v>916</v>
      </c>
      <c r="E2203" s="37">
        <v>0</v>
      </c>
      <c r="F2203" s="36">
        <v>51</v>
      </c>
      <c r="G2203" s="36">
        <v>161</v>
      </c>
      <c r="H2203" s="35">
        <v>0</v>
      </c>
    </row>
    <row r="2204" spans="1:8" s="185" customFormat="1" x14ac:dyDescent="0.35">
      <c r="A2204" s="195" t="s">
        <v>1068</v>
      </c>
      <c r="B2204" s="127">
        <v>44301</v>
      </c>
      <c r="C2204" s="36">
        <v>409</v>
      </c>
      <c r="D2204" s="36">
        <v>2704</v>
      </c>
      <c r="E2204" s="37">
        <v>0</v>
      </c>
      <c r="F2204" s="36">
        <v>90</v>
      </c>
      <c r="G2204" s="36">
        <v>146</v>
      </c>
      <c r="H2204" s="35">
        <v>0</v>
      </c>
    </row>
    <row r="2205" spans="1:8" s="185" customFormat="1" x14ac:dyDescent="0.35">
      <c r="A2205" s="195" t="s">
        <v>1070</v>
      </c>
      <c r="B2205" s="127">
        <v>44301</v>
      </c>
      <c r="C2205" s="36">
        <v>163</v>
      </c>
      <c r="D2205" s="36">
        <v>1326</v>
      </c>
      <c r="E2205" s="37">
        <v>0</v>
      </c>
      <c r="F2205" s="36">
        <v>54</v>
      </c>
      <c r="G2205" s="36">
        <v>199</v>
      </c>
      <c r="H2205" s="35">
        <v>0</v>
      </c>
    </row>
    <row r="2206" spans="1:8" s="185" customFormat="1" x14ac:dyDescent="0.35">
      <c r="A2206" s="195" t="s">
        <v>1071</v>
      </c>
      <c r="B2206" s="127">
        <v>44301</v>
      </c>
      <c r="C2206" s="36">
        <v>135</v>
      </c>
      <c r="D2206" s="36">
        <v>1343</v>
      </c>
      <c r="E2206" s="37">
        <v>0</v>
      </c>
      <c r="F2206" s="36">
        <v>57</v>
      </c>
      <c r="G2206" s="36">
        <v>198</v>
      </c>
      <c r="H2206" s="35">
        <v>0</v>
      </c>
    </row>
    <row r="2207" spans="1:8" s="185" customFormat="1" x14ac:dyDescent="0.35">
      <c r="A2207" s="195" t="s">
        <v>1072</v>
      </c>
      <c r="B2207" s="127">
        <v>44301</v>
      </c>
      <c r="C2207" s="36">
        <v>82</v>
      </c>
      <c r="D2207" s="36">
        <v>877</v>
      </c>
      <c r="E2207" s="37">
        <v>0</v>
      </c>
      <c r="F2207" s="36">
        <v>20</v>
      </c>
      <c r="G2207" s="36">
        <v>136</v>
      </c>
      <c r="H2207" s="35">
        <v>0</v>
      </c>
    </row>
    <row r="2208" spans="1:8" s="185" customFormat="1" x14ac:dyDescent="0.35">
      <c r="A2208" s="195" t="s">
        <v>1073</v>
      </c>
      <c r="B2208" s="127">
        <v>44301</v>
      </c>
      <c r="C2208" s="36">
        <v>88</v>
      </c>
      <c r="D2208" s="36">
        <v>1014</v>
      </c>
      <c r="E2208" s="37">
        <v>0</v>
      </c>
      <c r="F2208" s="36">
        <v>67</v>
      </c>
      <c r="G2208" s="36">
        <v>186</v>
      </c>
      <c r="H2208" s="35">
        <v>0</v>
      </c>
    </row>
    <row r="2209" spans="1:8" s="185" customFormat="1" x14ac:dyDescent="0.35">
      <c r="A2209" s="195" t="s">
        <v>1074</v>
      </c>
      <c r="B2209" s="127">
        <v>44301</v>
      </c>
      <c r="C2209" s="36">
        <v>168</v>
      </c>
      <c r="D2209" s="36">
        <v>917</v>
      </c>
      <c r="E2209" s="37">
        <v>0</v>
      </c>
      <c r="F2209" s="36">
        <v>52</v>
      </c>
      <c r="G2209" s="36">
        <v>159</v>
      </c>
      <c r="H2209" s="35">
        <v>0</v>
      </c>
    </row>
    <row r="2210" spans="1:8" s="185" customFormat="1" x14ac:dyDescent="0.35">
      <c r="A2210" s="195" t="s">
        <v>1068</v>
      </c>
      <c r="B2210" s="127">
        <v>44302</v>
      </c>
      <c r="C2210" s="36">
        <v>413</v>
      </c>
      <c r="D2210" s="36">
        <v>2723</v>
      </c>
      <c r="E2210" s="37">
        <v>0</v>
      </c>
      <c r="F2210" s="36">
        <v>88</v>
      </c>
      <c r="G2210" s="36">
        <v>136</v>
      </c>
      <c r="H2210" s="35">
        <v>0</v>
      </c>
    </row>
    <row r="2211" spans="1:8" s="185" customFormat="1" x14ac:dyDescent="0.35">
      <c r="A2211" s="195" t="s">
        <v>1070</v>
      </c>
      <c r="B2211" s="127">
        <v>44302</v>
      </c>
      <c r="C2211" s="36">
        <v>159</v>
      </c>
      <c r="D2211" s="36">
        <v>1301</v>
      </c>
      <c r="E2211" s="37">
        <v>0</v>
      </c>
      <c r="F2211" s="36">
        <v>56</v>
      </c>
      <c r="G2211" s="36">
        <v>237</v>
      </c>
      <c r="H2211" s="35">
        <v>0</v>
      </c>
    </row>
    <row r="2212" spans="1:8" s="185" customFormat="1" x14ac:dyDescent="0.35">
      <c r="A2212" s="195" t="s">
        <v>1071</v>
      </c>
      <c r="B2212" s="127">
        <v>44302</v>
      </c>
      <c r="C2212" s="36">
        <v>131</v>
      </c>
      <c r="D2212" s="36">
        <v>1285</v>
      </c>
      <c r="E2212" s="37">
        <v>0</v>
      </c>
      <c r="F2212" s="36">
        <v>63</v>
      </c>
      <c r="G2212" s="36">
        <v>261</v>
      </c>
      <c r="H2212" s="35">
        <v>0</v>
      </c>
    </row>
    <row r="2213" spans="1:8" s="185" customFormat="1" x14ac:dyDescent="0.35">
      <c r="A2213" s="195" t="s">
        <v>1072</v>
      </c>
      <c r="B2213" s="127">
        <v>44302</v>
      </c>
      <c r="C2213" s="36">
        <v>92</v>
      </c>
      <c r="D2213" s="36">
        <v>863</v>
      </c>
      <c r="E2213" s="37">
        <v>0</v>
      </c>
      <c r="F2213" s="36">
        <v>9</v>
      </c>
      <c r="G2213" s="36">
        <v>137</v>
      </c>
      <c r="H2213" s="35">
        <v>0</v>
      </c>
    </row>
    <row r="2214" spans="1:8" s="185" customFormat="1" x14ac:dyDescent="0.35">
      <c r="A2214" s="195" t="s">
        <v>1073</v>
      </c>
      <c r="B2214" s="127">
        <v>44302</v>
      </c>
      <c r="C2214" s="36">
        <v>87</v>
      </c>
      <c r="D2214" s="36">
        <v>967</v>
      </c>
      <c r="E2214" s="37">
        <v>0</v>
      </c>
      <c r="F2214" s="36">
        <v>68</v>
      </c>
      <c r="G2214" s="36">
        <v>226</v>
      </c>
      <c r="H2214" s="35">
        <v>0</v>
      </c>
    </row>
    <row r="2215" spans="1:8" s="185" customFormat="1" x14ac:dyDescent="0.35">
      <c r="A2215" s="195" t="s">
        <v>1074</v>
      </c>
      <c r="B2215" s="127">
        <v>44302</v>
      </c>
      <c r="C2215" s="36">
        <v>169</v>
      </c>
      <c r="D2215" s="36">
        <v>924</v>
      </c>
      <c r="E2215" s="37">
        <v>0</v>
      </c>
      <c r="F2215" s="36">
        <v>51</v>
      </c>
      <c r="G2215" s="36">
        <v>154</v>
      </c>
      <c r="H2215" s="35">
        <v>0</v>
      </c>
    </row>
    <row r="2216" spans="1:8" s="185" customFormat="1" x14ac:dyDescent="0.35">
      <c r="A2216" s="195" t="s">
        <v>1068</v>
      </c>
      <c r="B2216" s="127">
        <v>44303</v>
      </c>
      <c r="C2216" s="36">
        <v>393</v>
      </c>
      <c r="D2216" s="36">
        <v>2664</v>
      </c>
      <c r="E2216" s="37">
        <v>0</v>
      </c>
      <c r="F2216" s="36">
        <v>110</v>
      </c>
      <c r="G2216" s="36">
        <v>190</v>
      </c>
      <c r="H2216" s="35">
        <v>0</v>
      </c>
    </row>
    <row r="2217" spans="1:8" s="185" customFormat="1" x14ac:dyDescent="0.35">
      <c r="A2217" s="195" t="s">
        <v>1070</v>
      </c>
      <c r="B2217" s="127">
        <v>44303</v>
      </c>
      <c r="C2217" s="36">
        <v>161</v>
      </c>
      <c r="D2217" s="36">
        <v>1279</v>
      </c>
      <c r="E2217" s="37">
        <v>0</v>
      </c>
      <c r="F2217" s="36">
        <v>52</v>
      </c>
      <c r="G2217" s="36">
        <v>234</v>
      </c>
      <c r="H2217" s="35">
        <v>0</v>
      </c>
    </row>
    <row r="2218" spans="1:8" s="185" customFormat="1" x14ac:dyDescent="0.35">
      <c r="A2218" s="195" t="s">
        <v>1071</v>
      </c>
      <c r="B2218" s="127">
        <v>44303</v>
      </c>
      <c r="C2218" s="36">
        <v>129</v>
      </c>
      <c r="D2218" s="36">
        <v>1258</v>
      </c>
      <c r="E2218" s="37">
        <v>0</v>
      </c>
      <c r="F2218" s="36">
        <v>66</v>
      </c>
      <c r="G2218" s="36">
        <v>282</v>
      </c>
      <c r="H2218" s="35">
        <v>0</v>
      </c>
    </row>
    <row r="2219" spans="1:8" s="185" customFormat="1" x14ac:dyDescent="0.35">
      <c r="A2219" s="195" t="s">
        <v>1072</v>
      </c>
      <c r="B2219" s="127">
        <v>44303</v>
      </c>
      <c r="C2219" s="36">
        <v>82</v>
      </c>
      <c r="D2219" s="36">
        <v>823</v>
      </c>
      <c r="E2219" s="37">
        <v>0</v>
      </c>
      <c r="F2219" s="36">
        <v>20</v>
      </c>
      <c r="G2219" s="36">
        <v>183</v>
      </c>
      <c r="H2219" s="35">
        <v>0</v>
      </c>
    </row>
    <row r="2220" spans="1:8" s="185" customFormat="1" x14ac:dyDescent="0.35">
      <c r="A2220" s="195" t="s">
        <v>1073</v>
      </c>
      <c r="B2220" s="127">
        <v>44303</v>
      </c>
      <c r="C2220" s="36">
        <v>88</v>
      </c>
      <c r="D2220" s="36">
        <v>900</v>
      </c>
      <c r="E2220" s="37">
        <v>0</v>
      </c>
      <c r="F2220" s="36">
        <v>65</v>
      </c>
      <c r="G2220" s="36">
        <v>276</v>
      </c>
      <c r="H2220" s="35">
        <v>0</v>
      </c>
    </row>
    <row r="2221" spans="1:8" s="185" customFormat="1" x14ac:dyDescent="0.35">
      <c r="A2221" s="195" t="s">
        <v>1074</v>
      </c>
      <c r="B2221" s="127">
        <v>44303</v>
      </c>
      <c r="C2221" s="36">
        <v>165</v>
      </c>
      <c r="D2221" s="36">
        <v>907</v>
      </c>
      <c r="E2221" s="37">
        <v>0</v>
      </c>
      <c r="F2221" s="36">
        <v>55</v>
      </c>
      <c r="G2221" s="36">
        <v>164</v>
      </c>
      <c r="H2221" s="35">
        <v>0</v>
      </c>
    </row>
    <row r="2222" spans="1:8" s="185" customFormat="1" x14ac:dyDescent="0.35">
      <c r="A2222" s="195" t="s">
        <v>1068</v>
      </c>
      <c r="B2222" s="127">
        <v>44304</v>
      </c>
      <c r="C2222" s="36">
        <v>378</v>
      </c>
      <c r="D2222" s="36">
        <v>2521</v>
      </c>
      <c r="E2222" s="37">
        <v>0</v>
      </c>
      <c r="F2222" s="36">
        <v>117</v>
      </c>
      <c r="G2222" s="36">
        <v>322</v>
      </c>
      <c r="H2222" s="35">
        <v>0</v>
      </c>
    </row>
    <row r="2223" spans="1:8" s="185" customFormat="1" x14ac:dyDescent="0.35">
      <c r="A2223" s="195" t="s">
        <v>1070</v>
      </c>
      <c r="B2223" s="127">
        <v>44304</v>
      </c>
      <c r="C2223" s="36">
        <v>154</v>
      </c>
      <c r="D2223" s="36">
        <v>1231</v>
      </c>
      <c r="E2223" s="37">
        <v>0</v>
      </c>
      <c r="F2223" s="36">
        <v>64</v>
      </c>
      <c r="G2223" s="36">
        <v>250</v>
      </c>
      <c r="H2223" s="35">
        <v>0</v>
      </c>
    </row>
    <row r="2224" spans="1:8" s="185" customFormat="1" x14ac:dyDescent="0.35">
      <c r="A2224" s="195" t="s">
        <v>1071</v>
      </c>
      <c r="B2224" s="127">
        <v>44304</v>
      </c>
      <c r="C2224" s="36">
        <v>123</v>
      </c>
      <c r="D2224" s="36">
        <v>1199</v>
      </c>
      <c r="E2224" s="37">
        <v>0</v>
      </c>
      <c r="F2224" s="36">
        <v>70</v>
      </c>
      <c r="G2224" s="36">
        <v>327</v>
      </c>
      <c r="H2224" s="35">
        <v>0</v>
      </c>
    </row>
    <row r="2225" spans="1:8" s="185" customFormat="1" x14ac:dyDescent="0.35">
      <c r="A2225" s="195" t="s">
        <v>1072</v>
      </c>
      <c r="B2225" s="127">
        <v>44304</v>
      </c>
      <c r="C2225" s="36">
        <v>79</v>
      </c>
      <c r="D2225" s="36">
        <v>765</v>
      </c>
      <c r="E2225" s="37">
        <v>0</v>
      </c>
      <c r="F2225" s="36">
        <v>22</v>
      </c>
      <c r="G2225" s="36">
        <v>245</v>
      </c>
      <c r="H2225" s="35">
        <v>0</v>
      </c>
    </row>
    <row r="2226" spans="1:8" s="185" customFormat="1" x14ac:dyDescent="0.35">
      <c r="A2226" s="195" t="s">
        <v>1073</v>
      </c>
      <c r="B2226" s="127">
        <v>44304</v>
      </c>
      <c r="C2226" s="36">
        <v>91</v>
      </c>
      <c r="D2226" s="36">
        <v>871</v>
      </c>
      <c r="E2226" s="37">
        <v>0</v>
      </c>
      <c r="F2226" s="36">
        <v>62</v>
      </c>
      <c r="G2226" s="36">
        <v>305</v>
      </c>
      <c r="H2226" s="35">
        <v>0</v>
      </c>
    </row>
    <row r="2227" spans="1:8" s="185" customFormat="1" x14ac:dyDescent="0.35">
      <c r="A2227" s="195" t="s">
        <v>1074</v>
      </c>
      <c r="B2227" s="127">
        <v>44304</v>
      </c>
      <c r="C2227" s="36">
        <v>158</v>
      </c>
      <c r="D2227" s="36">
        <v>878</v>
      </c>
      <c r="E2227" s="37">
        <v>0</v>
      </c>
      <c r="F2227" s="36">
        <v>62</v>
      </c>
      <c r="G2227" s="36">
        <v>199</v>
      </c>
      <c r="H2227" s="35">
        <v>0</v>
      </c>
    </row>
    <row r="2228" spans="1:8" s="185" customFormat="1" x14ac:dyDescent="0.35">
      <c r="A2228" s="195" t="s">
        <v>1068</v>
      </c>
      <c r="B2228" s="127">
        <v>44305</v>
      </c>
      <c r="C2228" s="36">
        <v>376</v>
      </c>
      <c r="D2228" s="36">
        <v>2488</v>
      </c>
      <c r="E2228" s="37">
        <v>0</v>
      </c>
      <c r="F2228" s="36">
        <v>123</v>
      </c>
      <c r="G2228" s="36">
        <v>317</v>
      </c>
      <c r="H2228" s="35">
        <v>0</v>
      </c>
    </row>
    <row r="2229" spans="1:8" s="185" customFormat="1" x14ac:dyDescent="0.35">
      <c r="A2229" s="195" t="s">
        <v>1070</v>
      </c>
      <c r="B2229" s="127">
        <v>44305</v>
      </c>
      <c r="C2229" s="36">
        <v>148</v>
      </c>
      <c r="D2229" s="36">
        <v>1215</v>
      </c>
      <c r="E2229" s="37">
        <v>0</v>
      </c>
      <c r="F2229" s="36">
        <v>68</v>
      </c>
      <c r="G2229" s="36">
        <v>281</v>
      </c>
      <c r="H2229" s="35">
        <v>0</v>
      </c>
    </row>
    <row r="2230" spans="1:8" s="185" customFormat="1" x14ac:dyDescent="0.35">
      <c r="A2230" s="195" t="s">
        <v>1071</v>
      </c>
      <c r="B2230" s="127">
        <v>44305</v>
      </c>
      <c r="C2230" s="36">
        <v>120</v>
      </c>
      <c r="D2230" s="36">
        <v>1230</v>
      </c>
      <c r="E2230" s="37">
        <v>0</v>
      </c>
      <c r="F2230" s="36">
        <v>72</v>
      </c>
      <c r="G2230" s="36">
        <v>311</v>
      </c>
      <c r="H2230" s="35">
        <v>0</v>
      </c>
    </row>
    <row r="2231" spans="1:8" s="185" customFormat="1" x14ac:dyDescent="0.35">
      <c r="A2231" s="195" t="s">
        <v>1072</v>
      </c>
      <c r="B2231" s="127">
        <v>44305</v>
      </c>
      <c r="C2231" s="36">
        <v>79</v>
      </c>
      <c r="D2231" s="36">
        <v>824</v>
      </c>
      <c r="E2231" s="37">
        <v>0</v>
      </c>
      <c r="F2231" s="36">
        <v>23</v>
      </c>
      <c r="G2231" s="36">
        <v>186</v>
      </c>
      <c r="H2231" s="35">
        <v>0</v>
      </c>
    </row>
    <row r="2232" spans="1:8" s="185" customFormat="1" x14ac:dyDescent="0.35">
      <c r="A2232" s="195" t="s">
        <v>1073</v>
      </c>
      <c r="B2232" s="127">
        <v>44305</v>
      </c>
      <c r="C2232" s="36">
        <v>85</v>
      </c>
      <c r="D2232" s="36">
        <v>883</v>
      </c>
      <c r="E2232" s="37">
        <v>0</v>
      </c>
      <c r="F2232" s="36">
        <v>68</v>
      </c>
      <c r="G2232" s="36">
        <v>283</v>
      </c>
      <c r="H2232" s="35">
        <v>0</v>
      </c>
    </row>
    <row r="2233" spans="1:8" s="185" customFormat="1" x14ac:dyDescent="0.35">
      <c r="A2233" s="195" t="s">
        <v>1074</v>
      </c>
      <c r="B2233" s="127">
        <v>44305</v>
      </c>
      <c r="C2233" s="36">
        <v>159</v>
      </c>
      <c r="D2233" s="36">
        <v>869</v>
      </c>
      <c r="E2233" s="37">
        <v>0</v>
      </c>
      <c r="F2233" s="36">
        <v>61</v>
      </c>
      <c r="G2233" s="36">
        <v>210</v>
      </c>
      <c r="H2233" s="35">
        <v>0</v>
      </c>
    </row>
    <row r="2234" spans="1:8" s="185" customFormat="1" x14ac:dyDescent="0.35">
      <c r="A2234" s="195" t="s">
        <v>1068</v>
      </c>
      <c r="B2234" s="127">
        <v>44306</v>
      </c>
      <c r="C2234" s="36">
        <v>400</v>
      </c>
      <c r="D2234" s="36">
        <v>2564</v>
      </c>
      <c r="E2234" s="37">
        <v>0</v>
      </c>
      <c r="F2234" s="36">
        <v>104</v>
      </c>
      <c r="G2234" s="36">
        <v>259</v>
      </c>
      <c r="H2234" s="35">
        <v>0</v>
      </c>
    </row>
    <row r="2235" spans="1:8" s="185" customFormat="1" x14ac:dyDescent="0.35">
      <c r="A2235" s="195" t="s">
        <v>1070</v>
      </c>
      <c r="B2235" s="127">
        <v>44306</v>
      </c>
      <c r="C2235" s="36">
        <v>150</v>
      </c>
      <c r="D2235" s="36">
        <v>1263</v>
      </c>
      <c r="E2235" s="37">
        <v>0</v>
      </c>
      <c r="F2235" s="36">
        <v>69</v>
      </c>
      <c r="G2235" s="36">
        <v>245</v>
      </c>
      <c r="H2235" s="35">
        <v>0</v>
      </c>
    </row>
    <row r="2236" spans="1:8" s="185" customFormat="1" x14ac:dyDescent="0.35">
      <c r="A2236" s="195" t="s">
        <v>1071</v>
      </c>
      <c r="B2236" s="127">
        <v>44306</v>
      </c>
      <c r="C2236" s="36">
        <v>125</v>
      </c>
      <c r="D2236" s="36">
        <v>1269</v>
      </c>
      <c r="E2236" s="37">
        <v>0</v>
      </c>
      <c r="F2236" s="36">
        <v>72</v>
      </c>
      <c r="G2236" s="36">
        <v>284</v>
      </c>
      <c r="H2236" s="35">
        <v>0</v>
      </c>
    </row>
    <row r="2237" spans="1:8" s="185" customFormat="1" x14ac:dyDescent="0.35">
      <c r="A2237" s="195" t="s">
        <v>1072</v>
      </c>
      <c r="B2237" s="127">
        <v>44306</v>
      </c>
      <c r="C2237" s="36">
        <v>83</v>
      </c>
      <c r="D2237" s="36">
        <v>868</v>
      </c>
      <c r="E2237" s="37">
        <v>0</v>
      </c>
      <c r="F2237" s="36">
        <v>18</v>
      </c>
      <c r="G2237" s="36">
        <v>150</v>
      </c>
      <c r="H2237" s="35">
        <v>0</v>
      </c>
    </row>
    <row r="2238" spans="1:8" s="185" customFormat="1" x14ac:dyDescent="0.35">
      <c r="A2238" s="195" t="s">
        <v>1073</v>
      </c>
      <c r="B2238" s="127">
        <v>44306</v>
      </c>
      <c r="C2238" s="36">
        <v>85</v>
      </c>
      <c r="D2238" s="36">
        <v>927</v>
      </c>
      <c r="E2238" s="37">
        <v>0</v>
      </c>
      <c r="F2238" s="36">
        <v>67</v>
      </c>
      <c r="G2238" s="36">
        <v>261</v>
      </c>
      <c r="H2238" s="35">
        <v>0</v>
      </c>
    </row>
    <row r="2239" spans="1:8" s="185" customFormat="1" x14ac:dyDescent="0.35">
      <c r="A2239" s="195" t="s">
        <v>1074</v>
      </c>
      <c r="B2239" s="127">
        <v>44306</v>
      </c>
      <c r="C2239" s="36">
        <v>173</v>
      </c>
      <c r="D2239" s="36">
        <v>902</v>
      </c>
      <c r="E2239" s="37">
        <v>0</v>
      </c>
      <c r="F2239" s="36">
        <v>47</v>
      </c>
      <c r="G2239" s="36">
        <v>176</v>
      </c>
      <c r="H2239" s="35">
        <v>0</v>
      </c>
    </row>
    <row r="2240" spans="1:8" s="185" customFormat="1" x14ac:dyDescent="0.35">
      <c r="A2240" s="195" t="s">
        <v>1068</v>
      </c>
      <c r="B2240" s="127">
        <v>44307</v>
      </c>
      <c r="C2240" s="36">
        <v>422</v>
      </c>
      <c r="D2240" s="36">
        <v>2652</v>
      </c>
      <c r="E2240" s="37">
        <v>0</v>
      </c>
      <c r="F2240" s="36">
        <v>71</v>
      </c>
      <c r="G2240" s="36">
        <v>179</v>
      </c>
      <c r="H2240" s="35">
        <v>0</v>
      </c>
    </row>
    <row r="2241" spans="1:8" s="185" customFormat="1" x14ac:dyDescent="0.35">
      <c r="A2241" s="195" t="s">
        <v>1070</v>
      </c>
      <c r="B2241" s="127">
        <v>44307</v>
      </c>
      <c r="C2241" s="36">
        <v>150</v>
      </c>
      <c r="D2241" s="36">
        <v>1301</v>
      </c>
      <c r="E2241" s="37">
        <v>0</v>
      </c>
      <c r="F2241" s="36">
        <v>66</v>
      </c>
      <c r="G2241" s="36">
        <v>201</v>
      </c>
      <c r="H2241" s="35">
        <v>0</v>
      </c>
    </row>
    <row r="2242" spans="1:8" s="185" customFormat="1" x14ac:dyDescent="0.35">
      <c r="A2242" s="195" t="s">
        <v>1071</v>
      </c>
      <c r="B2242" s="127">
        <v>44307</v>
      </c>
      <c r="C2242" s="36">
        <v>146</v>
      </c>
      <c r="D2242" s="36">
        <v>1284</v>
      </c>
      <c r="E2242" s="37">
        <v>0</v>
      </c>
      <c r="F2242" s="36">
        <v>51</v>
      </c>
      <c r="G2242" s="36">
        <v>256</v>
      </c>
      <c r="H2242" s="35">
        <v>0</v>
      </c>
    </row>
    <row r="2243" spans="1:8" s="185" customFormat="1" x14ac:dyDescent="0.35">
      <c r="A2243" s="195" t="s">
        <v>1072</v>
      </c>
      <c r="B2243" s="127">
        <v>44307</v>
      </c>
      <c r="C2243" s="36">
        <v>81</v>
      </c>
      <c r="D2243" s="36">
        <v>893</v>
      </c>
      <c r="E2243" s="37">
        <v>0</v>
      </c>
      <c r="F2243" s="36">
        <v>18</v>
      </c>
      <c r="G2243" s="36">
        <v>127</v>
      </c>
      <c r="H2243" s="35">
        <v>0</v>
      </c>
    </row>
    <row r="2244" spans="1:8" s="185" customFormat="1" x14ac:dyDescent="0.35">
      <c r="A2244" s="195" t="s">
        <v>1073</v>
      </c>
      <c r="B2244" s="127">
        <v>44307</v>
      </c>
      <c r="C2244" s="36">
        <v>89</v>
      </c>
      <c r="D2244" s="36">
        <v>945</v>
      </c>
      <c r="E2244" s="37">
        <v>0</v>
      </c>
      <c r="F2244" s="36">
        <v>65</v>
      </c>
      <c r="G2244" s="36">
        <v>234</v>
      </c>
      <c r="H2244" s="35">
        <v>0</v>
      </c>
    </row>
    <row r="2245" spans="1:8" s="185" customFormat="1" x14ac:dyDescent="0.35">
      <c r="A2245" s="195" t="s">
        <v>1074</v>
      </c>
      <c r="B2245" s="127">
        <v>44307</v>
      </c>
      <c r="C2245" s="36">
        <v>176</v>
      </c>
      <c r="D2245" s="36">
        <v>915</v>
      </c>
      <c r="E2245" s="37">
        <v>0</v>
      </c>
      <c r="F2245" s="36">
        <v>44</v>
      </c>
      <c r="G2245" s="36">
        <v>162</v>
      </c>
      <c r="H2245" s="35">
        <v>0</v>
      </c>
    </row>
    <row r="2246" spans="1:8" s="185" customFormat="1" x14ac:dyDescent="0.35">
      <c r="A2246" s="195" t="s">
        <v>1068</v>
      </c>
      <c r="B2246" s="127">
        <v>44308</v>
      </c>
      <c r="C2246" s="36">
        <v>416</v>
      </c>
      <c r="D2246" s="36">
        <v>2657</v>
      </c>
      <c r="E2246" s="37">
        <v>0</v>
      </c>
      <c r="F2246" s="36">
        <v>89</v>
      </c>
      <c r="G2246" s="36">
        <v>183</v>
      </c>
      <c r="H2246" s="35">
        <v>0</v>
      </c>
    </row>
    <row r="2247" spans="1:8" s="185" customFormat="1" x14ac:dyDescent="0.35">
      <c r="A2247" s="195" t="s">
        <v>1070</v>
      </c>
      <c r="B2247" s="127">
        <v>44308</v>
      </c>
      <c r="C2247" s="36">
        <v>157</v>
      </c>
      <c r="D2247" s="36">
        <v>1293</v>
      </c>
      <c r="E2247" s="37">
        <v>0</v>
      </c>
      <c r="F2247" s="36">
        <v>62</v>
      </c>
      <c r="G2247" s="36">
        <v>215</v>
      </c>
      <c r="H2247" s="35">
        <v>0</v>
      </c>
    </row>
    <row r="2248" spans="1:8" s="185" customFormat="1" x14ac:dyDescent="0.35">
      <c r="A2248" s="195" t="s">
        <v>1071</v>
      </c>
      <c r="B2248" s="127">
        <v>44308</v>
      </c>
      <c r="C2248" s="36">
        <v>133</v>
      </c>
      <c r="D2248" s="36">
        <v>1296</v>
      </c>
      <c r="E2248" s="37">
        <v>0</v>
      </c>
      <c r="F2248" s="36">
        <v>63</v>
      </c>
      <c r="G2248" s="36">
        <v>248</v>
      </c>
      <c r="H2248" s="35">
        <v>0</v>
      </c>
    </row>
    <row r="2249" spans="1:8" s="185" customFormat="1" x14ac:dyDescent="0.35">
      <c r="A2249" s="195" t="s">
        <v>1072</v>
      </c>
      <c r="B2249" s="127">
        <v>44308</v>
      </c>
      <c r="C2249" s="36">
        <v>78</v>
      </c>
      <c r="D2249" s="36">
        <v>891</v>
      </c>
      <c r="E2249" s="37">
        <v>0</v>
      </c>
      <c r="F2249" s="36">
        <v>23</v>
      </c>
      <c r="G2249" s="36">
        <v>114</v>
      </c>
      <c r="H2249" s="35">
        <v>0</v>
      </c>
    </row>
    <row r="2250" spans="1:8" s="185" customFormat="1" x14ac:dyDescent="0.35">
      <c r="A2250" s="195" t="s">
        <v>1073</v>
      </c>
      <c r="B2250" s="127">
        <v>44308</v>
      </c>
      <c r="C2250" s="36">
        <v>87</v>
      </c>
      <c r="D2250" s="36">
        <v>989</v>
      </c>
      <c r="E2250" s="37">
        <v>0</v>
      </c>
      <c r="F2250" s="36">
        <v>67</v>
      </c>
      <c r="G2250" s="36">
        <v>218</v>
      </c>
      <c r="H2250" s="35">
        <v>0</v>
      </c>
    </row>
    <row r="2251" spans="1:8" s="185" customFormat="1" x14ac:dyDescent="0.35">
      <c r="A2251" s="195" t="s">
        <v>1074</v>
      </c>
      <c r="B2251" s="127">
        <v>44308</v>
      </c>
      <c r="C2251" s="36">
        <v>165</v>
      </c>
      <c r="D2251" s="36">
        <v>889</v>
      </c>
      <c r="E2251" s="37">
        <v>0</v>
      </c>
      <c r="F2251" s="36">
        <v>55</v>
      </c>
      <c r="G2251" s="36">
        <v>187</v>
      </c>
      <c r="H2251" s="35">
        <v>0</v>
      </c>
    </row>
    <row r="2252" spans="1:8" s="185" customFormat="1" x14ac:dyDescent="0.35">
      <c r="A2252" s="195" t="s">
        <v>1068</v>
      </c>
      <c r="B2252" s="127">
        <v>44309</v>
      </c>
      <c r="C2252" s="36">
        <v>429</v>
      </c>
      <c r="D2252" s="36">
        <v>2665</v>
      </c>
      <c r="E2252" s="37">
        <v>0</v>
      </c>
      <c r="F2252" s="36">
        <v>75</v>
      </c>
      <c r="G2252" s="36">
        <v>184</v>
      </c>
      <c r="H2252" s="35">
        <v>0</v>
      </c>
    </row>
    <row r="2253" spans="1:8" s="185" customFormat="1" x14ac:dyDescent="0.35">
      <c r="A2253" s="195" t="s">
        <v>1070</v>
      </c>
      <c r="B2253" s="127">
        <v>44309</v>
      </c>
      <c r="C2253" s="36">
        <v>159</v>
      </c>
      <c r="D2253" s="36">
        <v>1245</v>
      </c>
      <c r="E2253" s="37">
        <v>0</v>
      </c>
      <c r="F2253" s="36">
        <v>59</v>
      </c>
      <c r="G2253" s="36">
        <v>253</v>
      </c>
      <c r="H2253" s="35">
        <v>0</v>
      </c>
    </row>
    <row r="2254" spans="1:8" s="185" customFormat="1" x14ac:dyDescent="0.35">
      <c r="A2254" s="195" t="s">
        <v>1071</v>
      </c>
      <c r="B2254" s="127">
        <v>44309</v>
      </c>
      <c r="C2254" s="36">
        <v>128</v>
      </c>
      <c r="D2254" s="36">
        <v>1254</v>
      </c>
      <c r="E2254" s="37">
        <v>0</v>
      </c>
      <c r="F2254" s="36">
        <v>70</v>
      </c>
      <c r="G2254" s="36">
        <v>290</v>
      </c>
      <c r="H2254" s="35">
        <v>0</v>
      </c>
    </row>
    <row r="2255" spans="1:8" s="185" customFormat="1" x14ac:dyDescent="0.35">
      <c r="A2255" s="195" t="s">
        <v>1072</v>
      </c>
      <c r="B2255" s="127">
        <v>44309</v>
      </c>
      <c r="C2255" s="36">
        <v>79</v>
      </c>
      <c r="D2255" s="36">
        <v>896</v>
      </c>
      <c r="E2255" s="37">
        <v>0</v>
      </c>
      <c r="F2255" s="36">
        <v>22</v>
      </c>
      <c r="G2255" s="36">
        <v>127</v>
      </c>
      <c r="H2255" s="35">
        <v>0</v>
      </c>
    </row>
    <row r="2256" spans="1:8" s="185" customFormat="1" x14ac:dyDescent="0.35">
      <c r="A2256" s="195" t="s">
        <v>1073</v>
      </c>
      <c r="B2256" s="127">
        <v>44309</v>
      </c>
      <c r="C2256" s="36">
        <v>77</v>
      </c>
      <c r="D2256" s="36">
        <v>980</v>
      </c>
      <c r="E2256" s="37">
        <v>0</v>
      </c>
      <c r="F2256" s="36">
        <v>75</v>
      </c>
      <c r="G2256" s="36">
        <v>214</v>
      </c>
      <c r="H2256" s="35">
        <v>0</v>
      </c>
    </row>
    <row r="2257" spans="1:8" s="185" customFormat="1" x14ac:dyDescent="0.35">
      <c r="A2257" s="195" t="s">
        <v>1074</v>
      </c>
      <c r="B2257" s="127">
        <v>44309</v>
      </c>
      <c r="C2257" s="36">
        <v>165</v>
      </c>
      <c r="D2257" s="36">
        <v>855</v>
      </c>
      <c r="E2257" s="37">
        <v>0</v>
      </c>
      <c r="F2257" s="36">
        <v>55</v>
      </c>
      <c r="G2257" s="36">
        <v>215</v>
      </c>
      <c r="H2257" s="35">
        <v>0</v>
      </c>
    </row>
    <row r="2258" spans="1:8" s="185" customFormat="1" x14ac:dyDescent="0.35">
      <c r="A2258" s="195" t="s">
        <v>1068</v>
      </c>
      <c r="B2258" s="127">
        <v>44310</v>
      </c>
      <c r="C2258" s="36">
        <v>408</v>
      </c>
      <c r="D2258" s="36">
        <v>2563</v>
      </c>
      <c r="E2258" s="37">
        <v>0</v>
      </c>
      <c r="F2258" s="36">
        <v>95</v>
      </c>
      <c r="G2258" s="36">
        <v>275</v>
      </c>
      <c r="H2258" s="35">
        <v>0</v>
      </c>
    </row>
    <row r="2259" spans="1:8" s="185" customFormat="1" x14ac:dyDescent="0.35">
      <c r="A2259" s="195" t="s">
        <v>1070</v>
      </c>
      <c r="B2259" s="127">
        <v>44310</v>
      </c>
      <c r="C2259" s="36">
        <v>159</v>
      </c>
      <c r="D2259" s="36">
        <v>1220</v>
      </c>
      <c r="E2259" s="37">
        <v>0</v>
      </c>
      <c r="F2259" s="36">
        <v>61</v>
      </c>
      <c r="G2259" s="36">
        <v>273</v>
      </c>
      <c r="H2259" s="35">
        <v>0</v>
      </c>
    </row>
    <row r="2260" spans="1:8" s="185" customFormat="1" x14ac:dyDescent="0.35">
      <c r="A2260" s="195" t="s">
        <v>1071</v>
      </c>
      <c r="B2260" s="127">
        <v>44310</v>
      </c>
      <c r="C2260" s="36">
        <v>127</v>
      </c>
      <c r="D2260" s="36">
        <v>1220</v>
      </c>
      <c r="E2260" s="37">
        <v>0</v>
      </c>
      <c r="F2260" s="36">
        <v>68</v>
      </c>
      <c r="G2260" s="36">
        <v>341</v>
      </c>
      <c r="H2260" s="35">
        <v>0</v>
      </c>
    </row>
    <row r="2261" spans="1:8" s="185" customFormat="1" x14ac:dyDescent="0.35">
      <c r="A2261" s="195" t="s">
        <v>1072</v>
      </c>
      <c r="B2261" s="127">
        <v>44310</v>
      </c>
      <c r="C2261" s="36">
        <v>73</v>
      </c>
      <c r="D2261" s="36">
        <v>801</v>
      </c>
      <c r="E2261" s="37">
        <v>0</v>
      </c>
      <c r="F2261" s="36">
        <v>27</v>
      </c>
      <c r="G2261" s="36">
        <v>201</v>
      </c>
      <c r="H2261" s="35">
        <v>0</v>
      </c>
    </row>
    <row r="2262" spans="1:8" s="185" customFormat="1" x14ac:dyDescent="0.35">
      <c r="A2262" s="195" t="s">
        <v>1073</v>
      </c>
      <c r="B2262" s="127">
        <v>44310</v>
      </c>
      <c r="C2262" s="36">
        <v>79</v>
      </c>
      <c r="D2262" s="36">
        <v>941</v>
      </c>
      <c r="E2262" s="37">
        <v>0</v>
      </c>
      <c r="F2262" s="36">
        <v>74</v>
      </c>
      <c r="G2262" s="36">
        <v>239</v>
      </c>
      <c r="H2262" s="35">
        <v>0</v>
      </c>
    </row>
    <row r="2263" spans="1:8" s="185" customFormat="1" x14ac:dyDescent="0.35">
      <c r="A2263" s="195" t="s">
        <v>1074</v>
      </c>
      <c r="B2263" s="127">
        <v>44310</v>
      </c>
      <c r="C2263" s="36">
        <v>167</v>
      </c>
      <c r="D2263" s="36">
        <v>827</v>
      </c>
      <c r="E2263" s="37">
        <v>0</v>
      </c>
      <c r="F2263" s="36">
        <v>53</v>
      </c>
      <c r="G2263" s="36">
        <v>241</v>
      </c>
      <c r="H2263" s="35">
        <v>0</v>
      </c>
    </row>
    <row r="2264" spans="1:8" s="185" customFormat="1" x14ac:dyDescent="0.35">
      <c r="A2264" s="195" t="s">
        <v>1068</v>
      </c>
      <c r="B2264" s="127">
        <v>44311</v>
      </c>
      <c r="C2264" s="36">
        <v>389</v>
      </c>
      <c r="D2264" s="36">
        <v>2466</v>
      </c>
      <c r="E2264" s="37">
        <v>0</v>
      </c>
      <c r="F2264" s="36">
        <v>99</v>
      </c>
      <c r="G2264" s="36">
        <v>337</v>
      </c>
      <c r="H2264" s="35">
        <v>0</v>
      </c>
    </row>
    <row r="2265" spans="1:8" s="185" customFormat="1" x14ac:dyDescent="0.35">
      <c r="A2265" s="195" t="s">
        <v>1070</v>
      </c>
      <c r="B2265" s="127">
        <v>44311</v>
      </c>
      <c r="C2265" s="36">
        <v>141</v>
      </c>
      <c r="D2265" s="36">
        <v>1186</v>
      </c>
      <c r="E2265" s="37">
        <v>0</v>
      </c>
      <c r="F2265" s="36">
        <v>72</v>
      </c>
      <c r="G2265" s="36">
        <v>282</v>
      </c>
      <c r="H2265" s="35">
        <v>0</v>
      </c>
    </row>
    <row r="2266" spans="1:8" s="185" customFormat="1" x14ac:dyDescent="0.35">
      <c r="A2266" s="195" t="s">
        <v>1071</v>
      </c>
      <c r="B2266" s="127">
        <v>44311</v>
      </c>
      <c r="C2266" s="36">
        <v>118</v>
      </c>
      <c r="D2266" s="36">
        <v>1159</v>
      </c>
      <c r="E2266" s="37">
        <v>0</v>
      </c>
      <c r="F2266" s="36">
        <v>77</v>
      </c>
      <c r="G2266" s="36">
        <v>372</v>
      </c>
      <c r="H2266" s="35">
        <v>0</v>
      </c>
    </row>
    <row r="2267" spans="1:8" s="185" customFormat="1" x14ac:dyDescent="0.35">
      <c r="A2267" s="195" t="s">
        <v>1072</v>
      </c>
      <c r="B2267" s="127">
        <v>44311</v>
      </c>
      <c r="C2267" s="36">
        <v>66</v>
      </c>
      <c r="D2267" s="36">
        <v>793</v>
      </c>
      <c r="E2267" s="37">
        <v>0</v>
      </c>
      <c r="F2267" s="36">
        <v>32</v>
      </c>
      <c r="G2267" s="36">
        <v>198</v>
      </c>
      <c r="H2267" s="35">
        <v>0</v>
      </c>
    </row>
    <row r="2268" spans="1:8" s="185" customFormat="1" x14ac:dyDescent="0.35">
      <c r="A2268" s="195" t="s">
        <v>1073</v>
      </c>
      <c r="B2268" s="127">
        <v>44311</v>
      </c>
      <c r="C2268" s="36">
        <v>85</v>
      </c>
      <c r="D2268" s="36">
        <v>898</v>
      </c>
      <c r="E2268" s="37">
        <v>0</v>
      </c>
      <c r="F2268" s="36">
        <v>69</v>
      </c>
      <c r="G2268" s="36">
        <v>282</v>
      </c>
      <c r="H2268" s="35">
        <v>0</v>
      </c>
    </row>
    <row r="2269" spans="1:8" s="185" customFormat="1" x14ac:dyDescent="0.35">
      <c r="A2269" s="195" t="s">
        <v>1074</v>
      </c>
      <c r="B2269" s="127">
        <v>44311</v>
      </c>
      <c r="C2269" s="36">
        <v>161</v>
      </c>
      <c r="D2269" s="36">
        <v>838</v>
      </c>
      <c r="E2269" s="37">
        <v>0</v>
      </c>
      <c r="F2269" s="36">
        <v>59</v>
      </c>
      <c r="G2269" s="36">
        <v>232</v>
      </c>
      <c r="H2269" s="35">
        <v>0</v>
      </c>
    </row>
    <row r="2270" spans="1:8" s="185" customFormat="1" x14ac:dyDescent="0.35">
      <c r="A2270" s="195" t="s">
        <v>1068</v>
      </c>
      <c r="B2270" s="127">
        <v>44312</v>
      </c>
      <c r="C2270" s="36">
        <v>389</v>
      </c>
      <c r="D2270" s="36">
        <v>2440</v>
      </c>
      <c r="E2270" s="37">
        <v>0</v>
      </c>
      <c r="F2270" s="36">
        <v>98</v>
      </c>
      <c r="G2270" s="36">
        <v>353</v>
      </c>
      <c r="H2270" s="35">
        <v>0</v>
      </c>
    </row>
    <row r="2271" spans="1:8" s="185" customFormat="1" x14ac:dyDescent="0.35">
      <c r="A2271" s="195" t="s">
        <v>1070</v>
      </c>
      <c r="B2271" s="127">
        <v>44312</v>
      </c>
      <c r="C2271" s="36">
        <v>139</v>
      </c>
      <c r="D2271" s="36">
        <v>1186</v>
      </c>
      <c r="E2271" s="37">
        <v>0</v>
      </c>
      <c r="F2271" s="36">
        <v>74</v>
      </c>
      <c r="G2271" s="36">
        <v>296</v>
      </c>
      <c r="H2271" s="35">
        <v>0</v>
      </c>
    </row>
    <row r="2272" spans="1:8" s="185" customFormat="1" x14ac:dyDescent="0.35">
      <c r="A2272" s="195" t="s">
        <v>1071</v>
      </c>
      <c r="B2272" s="127">
        <v>44312</v>
      </c>
      <c r="C2272" s="36">
        <v>120</v>
      </c>
      <c r="D2272" s="36">
        <v>1170</v>
      </c>
      <c r="E2272" s="37">
        <v>0</v>
      </c>
      <c r="F2272" s="36">
        <v>73</v>
      </c>
      <c r="G2272" s="36">
        <v>352</v>
      </c>
      <c r="H2272" s="35">
        <v>0</v>
      </c>
    </row>
    <row r="2273" spans="1:8" s="185" customFormat="1" x14ac:dyDescent="0.35">
      <c r="A2273" s="195" t="s">
        <v>1072</v>
      </c>
      <c r="B2273" s="127">
        <v>44312</v>
      </c>
      <c r="C2273" s="36">
        <v>67</v>
      </c>
      <c r="D2273" s="36">
        <v>807</v>
      </c>
      <c r="E2273" s="37">
        <v>0</v>
      </c>
      <c r="F2273" s="36">
        <v>37</v>
      </c>
      <c r="G2273" s="36">
        <v>184</v>
      </c>
      <c r="H2273" s="35">
        <v>0</v>
      </c>
    </row>
    <row r="2274" spans="1:8" s="185" customFormat="1" x14ac:dyDescent="0.35">
      <c r="A2274" s="195" t="s">
        <v>1073</v>
      </c>
      <c r="B2274" s="127">
        <v>44312</v>
      </c>
      <c r="C2274" s="36">
        <v>85</v>
      </c>
      <c r="D2274" s="36">
        <v>904</v>
      </c>
      <c r="E2274" s="37">
        <v>0</v>
      </c>
      <c r="F2274" s="36">
        <v>68</v>
      </c>
      <c r="G2274" s="36">
        <v>277</v>
      </c>
      <c r="H2274" s="35">
        <v>0</v>
      </c>
    </row>
    <row r="2275" spans="1:8" s="185" customFormat="1" x14ac:dyDescent="0.35">
      <c r="A2275" s="195" t="s">
        <v>1074</v>
      </c>
      <c r="B2275" s="127">
        <v>44312</v>
      </c>
      <c r="C2275" s="36">
        <v>161</v>
      </c>
      <c r="D2275" s="36">
        <v>858</v>
      </c>
      <c r="E2275" s="37">
        <v>0</v>
      </c>
      <c r="F2275" s="36">
        <v>57</v>
      </c>
      <c r="G2275" s="36">
        <v>223</v>
      </c>
      <c r="H2275" s="35">
        <v>0</v>
      </c>
    </row>
    <row r="2276" spans="1:8" s="185" customFormat="1" x14ac:dyDescent="0.35">
      <c r="A2276" s="195" t="s">
        <v>1068</v>
      </c>
      <c r="B2276" s="127">
        <v>44313</v>
      </c>
      <c r="C2276" s="36">
        <v>424</v>
      </c>
      <c r="D2276" s="36">
        <v>2599</v>
      </c>
      <c r="E2276" s="37">
        <v>0</v>
      </c>
      <c r="F2276" s="36">
        <v>77</v>
      </c>
      <c r="G2276" s="36">
        <v>238</v>
      </c>
      <c r="H2276" s="35">
        <v>0</v>
      </c>
    </row>
    <row r="2277" spans="1:8" s="185" customFormat="1" x14ac:dyDescent="0.35">
      <c r="A2277" s="195" t="s">
        <v>1070</v>
      </c>
      <c r="B2277" s="127">
        <v>44313</v>
      </c>
      <c r="C2277" s="36">
        <v>143</v>
      </c>
      <c r="D2277" s="36">
        <v>1323</v>
      </c>
      <c r="E2277" s="37">
        <v>0</v>
      </c>
      <c r="F2277" s="36">
        <v>73</v>
      </c>
      <c r="G2277" s="36">
        <v>206</v>
      </c>
      <c r="H2277" s="35">
        <v>0</v>
      </c>
    </row>
    <row r="2278" spans="1:8" s="185" customFormat="1" x14ac:dyDescent="0.35">
      <c r="A2278" s="195" t="s">
        <v>1071</v>
      </c>
      <c r="B2278" s="127">
        <v>44313</v>
      </c>
      <c r="C2278" s="36">
        <v>120</v>
      </c>
      <c r="D2278" s="36">
        <v>1289</v>
      </c>
      <c r="E2278" s="37">
        <v>0</v>
      </c>
      <c r="F2278" s="36">
        <v>73</v>
      </c>
      <c r="G2278" s="36">
        <v>252</v>
      </c>
      <c r="H2278" s="35">
        <v>0</v>
      </c>
    </row>
    <row r="2279" spans="1:8" s="185" customFormat="1" x14ac:dyDescent="0.35">
      <c r="A2279" s="195" t="s">
        <v>1072</v>
      </c>
      <c r="B2279" s="127">
        <v>44313</v>
      </c>
      <c r="C2279" s="36">
        <v>76</v>
      </c>
      <c r="D2279" s="36">
        <v>851</v>
      </c>
      <c r="E2279" s="37">
        <v>0</v>
      </c>
      <c r="F2279" s="36">
        <v>25</v>
      </c>
      <c r="G2279" s="36">
        <v>150</v>
      </c>
      <c r="H2279" s="35">
        <v>0</v>
      </c>
    </row>
    <row r="2280" spans="1:8" s="185" customFormat="1" x14ac:dyDescent="0.35">
      <c r="A2280" s="195" t="s">
        <v>1073</v>
      </c>
      <c r="B2280" s="127">
        <v>44313</v>
      </c>
      <c r="C2280" s="36">
        <v>92</v>
      </c>
      <c r="D2280" s="36">
        <v>981</v>
      </c>
      <c r="E2280" s="37">
        <v>0</v>
      </c>
      <c r="F2280" s="36">
        <v>62</v>
      </c>
      <c r="G2280" s="36">
        <v>207</v>
      </c>
      <c r="H2280" s="35">
        <v>0</v>
      </c>
    </row>
    <row r="2281" spans="1:8" s="185" customFormat="1" x14ac:dyDescent="0.35">
      <c r="A2281" s="195" t="s">
        <v>1074</v>
      </c>
      <c r="B2281" s="127">
        <v>44313</v>
      </c>
      <c r="C2281" s="36">
        <v>182</v>
      </c>
      <c r="D2281" s="36">
        <v>910</v>
      </c>
      <c r="E2281" s="37">
        <v>0</v>
      </c>
      <c r="F2281" s="36">
        <v>38</v>
      </c>
      <c r="G2281" s="36">
        <v>171</v>
      </c>
      <c r="H2281" s="35">
        <v>0</v>
      </c>
    </row>
    <row r="2282" spans="1:8" s="185" customFormat="1" x14ac:dyDescent="0.35">
      <c r="A2282" s="195" t="s">
        <v>1068</v>
      </c>
      <c r="B2282" s="127">
        <v>44314</v>
      </c>
      <c r="C2282" s="36">
        <v>423</v>
      </c>
      <c r="D2282" s="36">
        <v>2672</v>
      </c>
      <c r="E2282" s="37">
        <v>0</v>
      </c>
      <c r="F2282" s="36">
        <v>78</v>
      </c>
      <c r="G2282" s="36">
        <v>176</v>
      </c>
      <c r="H2282" s="35">
        <v>0</v>
      </c>
    </row>
    <row r="2283" spans="1:8" s="185" customFormat="1" x14ac:dyDescent="0.35">
      <c r="A2283" s="195" t="s">
        <v>1070</v>
      </c>
      <c r="B2283" s="127">
        <v>44314</v>
      </c>
      <c r="C2283" s="36">
        <v>154</v>
      </c>
      <c r="D2283" s="36">
        <v>1330</v>
      </c>
      <c r="E2283" s="37">
        <v>0</v>
      </c>
      <c r="F2283" s="36">
        <v>66</v>
      </c>
      <c r="G2283" s="36">
        <v>205</v>
      </c>
      <c r="H2283" s="35">
        <v>0</v>
      </c>
    </row>
    <row r="2284" spans="1:8" s="185" customFormat="1" x14ac:dyDescent="0.35">
      <c r="A2284" s="195" t="s">
        <v>1071</v>
      </c>
      <c r="B2284" s="127">
        <v>44314</v>
      </c>
      <c r="C2284" s="36">
        <v>130</v>
      </c>
      <c r="D2284" s="36">
        <v>1296</v>
      </c>
      <c r="E2284" s="37">
        <v>0</v>
      </c>
      <c r="F2284" s="36">
        <v>62</v>
      </c>
      <c r="G2284" s="36">
        <v>265</v>
      </c>
      <c r="H2284" s="35">
        <v>0</v>
      </c>
    </row>
    <row r="2285" spans="1:8" s="185" customFormat="1" x14ac:dyDescent="0.35">
      <c r="A2285" s="195" t="s">
        <v>1072</v>
      </c>
      <c r="B2285" s="127">
        <v>44314</v>
      </c>
      <c r="C2285" s="36">
        <v>81</v>
      </c>
      <c r="D2285" s="36">
        <v>848</v>
      </c>
      <c r="E2285" s="37">
        <v>0</v>
      </c>
      <c r="F2285" s="36">
        <v>25</v>
      </c>
      <c r="G2285" s="36">
        <v>160</v>
      </c>
      <c r="H2285" s="35">
        <v>0</v>
      </c>
    </row>
    <row r="2286" spans="1:8" s="185" customFormat="1" x14ac:dyDescent="0.35">
      <c r="A2286" s="195" t="s">
        <v>1073</v>
      </c>
      <c r="B2286" s="127">
        <v>44314</v>
      </c>
      <c r="C2286" s="36">
        <v>89</v>
      </c>
      <c r="D2286" s="36">
        <v>1000</v>
      </c>
      <c r="E2286" s="37">
        <v>0</v>
      </c>
      <c r="F2286" s="36">
        <v>64</v>
      </c>
      <c r="G2286" s="36">
        <v>193</v>
      </c>
      <c r="H2286" s="35">
        <v>0</v>
      </c>
    </row>
    <row r="2287" spans="1:8" s="185" customFormat="1" x14ac:dyDescent="0.35">
      <c r="A2287" s="195" t="s">
        <v>1074</v>
      </c>
      <c r="B2287" s="127">
        <v>44314</v>
      </c>
      <c r="C2287" s="36">
        <v>182</v>
      </c>
      <c r="D2287" s="36">
        <v>913</v>
      </c>
      <c r="E2287" s="37">
        <v>0</v>
      </c>
      <c r="F2287" s="36">
        <v>38</v>
      </c>
      <c r="G2287" s="36">
        <v>168</v>
      </c>
      <c r="H2287" s="35">
        <v>0</v>
      </c>
    </row>
    <row r="2288" spans="1:8" s="185" customFormat="1" x14ac:dyDescent="0.35">
      <c r="A2288" s="195" t="s">
        <v>1068</v>
      </c>
      <c r="B2288" s="127">
        <v>44315</v>
      </c>
      <c r="C2288" s="36">
        <v>421</v>
      </c>
      <c r="D2288" s="36">
        <v>2686</v>
      </c>
      <c r="E2288" s="37">
        <v>0</v>
      </c>
      <c r="F2288" s="36">
        <v>80</v>
      </c>
      <c r="G2288" s="36">
        <v>173</v>
      </c>
      <c r="H2288" s="35">
        <v>0</v>
      </c>
    </row>
    <row r="2289" spans="1:8" s="185" customFormat="1" x14ac:dyDescent="0.35">
      <c r="A2289" s="195" t="s">
        <v>1070</v>
      </c>
      <c r="B2289" s="127">
        <v>44315</v>
      </c>
      <c r="C2289" s="36">
        <v>144</v>
      </c>
      <c r="D2289" s="36">
        <v>1315</v>
      </c>
      <c r="E2289" s="37">
        <v>0</v>
      </c>
      <c r="F2289" s="36">
        <v>80</v>
      </c>
      <c r="G2289" s="36">
        <v>229</v>
      </c>
      <c r="H2289" s="35">
        <v>0</v>
      </c>
    </row>
    <row r="2290" spans="1:8" s="185" customFormat="1" x14ac:dyDescent="0.35">
      <c r="A2290" s="195" t="s">
        <v>1071</v>
      </c>
      <c r="B2290" s="127">
        <v>44315</v>
      </c>
      <c r="C2290" s="36">
        <v>131</v>
      </c>
      <c r="D2290" s="36">
        <v>1315</v>
      </c>
      <c r="E2290" s="37">
        <v>0</v>
      </c>
      <c r="F2290" s="36">
        <v>60</v>
      </c>
      <c r="G2290" s="36">
        <v>228</v>
      </c>
      <c r="H2290" s="35">
        <v>0</v>
      </c>
    </row>
    <row r="2291" spans="1:8" s="185" customFormat="1" x14ac:dyDescent="0.35">
      <c r="A2291" s="195" t="s">
        <v>1072</v>
      </c>
      <c r="B2291" s="127">
        <v>44315</v>
      </c>
      <c r="C2291" s="36">
        <v>78</v>
      </c>
      <c r="D2291" s="36">
        <v>826</v>
      </c>
      <c r="E2291" s="37">
        <v>0</v>
      </c>
      <c r="F2291" s="36">
        <v>29</v>
      </c>
      <c r="G2291" s="36">
        <v>181</v>
      </c>
      <c r="H2291" s="35">
        <v>0</v>
      </c>
    </row>
    <row r="2292" spans="1:8" s="185" customFormat="1" x14ac:dyDescent="0.35">
      <c r="A2292" s="195" t="s">
        <v>1073</v>
      </c>
      <c r="B2292" s="127">
        <v>44315</v>
      </c>
      <c r="C2292" s="36">
        <v>96</v>
      </c>
      <c r="D2292" s="36">
        <v>959</v>
      </c>
      <c r="E2292" s="37">
        <v>0</v>
      </c>
      <c r="F2292" s="36">
        <v>58</v>
      </c>
      <c r="G2292" s="36">
        <v>235</v>
      </c>
      <c r="H2292" s="35">
        <v>0</v>
      </c>
    </row>
    <row r="2293" spans="1:8" s="185" customFormat="1" x14ac:dyDescent="0.35">
      <c r="A2293" s="195" t="s">
        <v>1074</v>
      </c>
      <c r="B2293" s="127">
        <v>44315</v>
      </c>
      <c r="C2293" s="36">
        <v>183</v>
      </c>
      <c r="D2293" s="36">
        <v>912</v>
      </c>
      <c r="E2293" s="37">
        <v>0</v>
      </c>
      <c r="F2293" s="36">
        <v>37</v>
      </c>
      <c r="G2293" s="36">
        <v>169</v>
      </c>
      <c r="H2293" s="35">
        <v>0</v>
      </c>
    </row>
    <row r="2294" spans="1:8" s="185" customFormat="1" x14ac:dyDescent="0.35">
      <c r="A2294" s="195" t="s">
        <v>1068</v>
      </c>
      <c r="B2294" s="127">
        <v>44316</v>
      </c>
      <c r="C2294" s="36">
        <v>422</v>
      </c>
      <c r="D2294" s="36">
        <v>2690</v>
      </c>
      <c r="E2294" s="37">
        <v>0</v>
      </c>
      <c r="F2294" s="36">
        <v>78</v>
      </c>
      <c r="G2294" s="36">
        <v>182</v>
      </c>
      <c r="H2294" s="35">
        <v>0</v>
      </c>
    </row>
    <row r="2295" spans="1:8" s="185" customFormat="1" x14ac:dyDescent="0.35">
      <c r="A2295" s="195" t="s">
        <v>1070</v>
      </c>
      <c r="B2295" s="127">
        <v>44316</v>
      </c>
      <c r="C2295" s="36">
        <v>157</v>
      </c>
      <c r="D2295" s="36">
        <v>1285</v>
      </c>
      <c r="E2295" s="37">
        <v>0</v>
      </c>
      <c r="F2295" s="36">
        <v>65</v>
      </c>
      <c r="G2295" s="36">
        <v>242</v>
      </c>
      <c r="H2295" s="35">
        <v>0</v>
      </c>
    </row>
    <row r="2296" spans="1:8" s="185" customFormat="1" x14ac:dyDescent="0.35">
      <c r="A2296" s="195" t="s">
        <v>1071</v>
      </c>
      <c r="B2296" s="127">
        <v>44316</v>
      </c>
      <c r="C2296" s="36">
        <v>131</v>
      </c>
      <c r="D2296" s="36">
        <v>1301</v>
      </c>
      <c r="E2296" s="37">
        <v>0</v>
      </c>
      <c r="F2296" s="36">
        <v>61</v>
      </c>
      <c r="G2296" s="36">
        <v>255</v>
      </c>
      <c r="H2296" s="35">
        <v>0</v>
      </c>
    </row>
    <row r="2297" spans="1:8" s="185" customFormat="1" x14ac:dyDescent="0.35">
      <c r="A2297" s="195" t="s">
        <v>1072</v>
      </c>
      <c r="B2297" s="127">
        <v>44316</v>
      </c>
      <c r="C2297" s="36">
        <v>78</v>
      </c>
      <c r="D2297" s="36">
        <v>800</v>
      </c>
      <c r="E2297" s="37">
        <v>0</v>
      </c>
      <c r="F2297" s="36">
        <v>25</v>
      </c>
      <c r="G2297" s="36">
        <v>198</v>
      </c>
      <c r="H2297" s="35">
        <v>0</v>
      </c>
    </row>
    <row r="2298" spans="1:8" s="185" customFormat="1" x14ac:dyDescent="0.35">
      <c r="A2298" s="195" t="s">
        <v>1073</v>
      </c>
      <c r="B2298" s="127">
        <v>44316</v>
      </c>
      <c r="C2298" s="36">
        <v>92</v>
      </c>
      <c r="D2298" s="36">
        <v>979</v>
      </c>
      <c r="E2298" s="37">
        <v>0</v>
      </c>
      <c r="F2298" s="36">
        <v>61</v>
      </c>
      <c r="G2298" s="36">
        <v>214</v>
      </c>
      <c r="H2298" s="35">
        <v>0</v>
      </c>
    </row>
    <row r="2299" spans="1:8" s="185" customFormat="1" x14ac:dyDescent="0.35">
      <c r="A2299" s="195" t="s">
        <v>1074</v>
      </c>
      <c r="B2299" s="127">
        <v>44316</v>
      </c>
      <c r="C2299" s="36">
        <v>171</v>
      </c>
      <c r="D2299" s="36">
        <v>907</v>
      </c>
      <c r="E2299" s="37">
        <v>0</v>
      </c>
      <c r="F2299" s="36">
        <v>49</v>
      </c>
      <c r="G2299" s="36">
        <v>174</v>
      </c>
      <c r="H2299" s="35">
        <v>0</v>
      </c>
    </row>
    <row r="2300" spans="1:8" s="185" customFormat="1" x14ac:dyDescent="0.35">
      <c r="A2300" s="195" t="s">
        <v>1068</v>
      </c>
      <c r="B2300" s="127">
        <v>44317</v>
      </c>
      <c r="C2300" s="36">
        <v>426</v>
      </c>
      <c r="D2300" s="36">
        <v>2643</v>
      </c>
      <c r="E2300" s="37">
        <v>0</v>
      </c>
      <c r="F2300" s="36">
        <v>76</v>
      </c>
      <c r="G2300" s="36">
        <v>240</v>
      </c>
      <c r="H2300" s="35">
        <v>0</v>
      </c>
    </row>
    <row r="2301" spans="1:8" s="185" customFormat="1" x14ac:dyDescent="0.35">
      <c r="A2301" s="195" t="s">
        <v>1070</v>
      </c>
      <c r="B2301" s="127">
        <v>44317</v>
      </c>
      <c r="C2301" s="36">
        <v>155</v>
      </c>
      <c r="D2301" s="36">
        <v>1258</v>
      </c>
      <c r="E2301" s="37">
        <v>0</v>
      </c>
      <c r="F2301" s="36">
        <v>69</v>
      </c>
      <c r="G2301" s="36">
        <v>246</v>
      </c>
      <c r="H2301" s="35">
        <v>0</v>
      </c>
    </row>
    <row r="2302" spans="1:8" s="185" customFormat="1" x14ac:dyDescent="0.35">
      <c r="A2302" s="195" t="s">
        <v>1071</v>
      </c>
      <c r="B2302" s="127">
        <v>44317</v>
      </c>
      <c r="C2302" s="36">
        <v>131</v>
      </c>
      <c r="D2302" s="36">
        <v>1243</v>
      </c>
      <c r="E2302" s="37">
        <v>0</v>
      </c>
      <c r="F2302" s="36">
        <v>59</v>
      </c>
      <c r="G2302" s="36">
        <v>295</v>
      </c>
      <c r="H2302" s="35">
        <v>0</v>
      </c>
    </row>
    <row r="2303" spans="1:8" s="185" customFormat="1" x14ac:dyDescent="0.35">
      <c r="A2303" s="195" t="s">
        <v>1072</v>
      </c>
      <c r="B2303" s="127">
        <v>44317</v>
      </c>
      <c r="C2303" s="36">
        <v>77</v>
      </c>
      <c r="D2303" s="36">
        <v>782</v>
      </c>
      <c r="E2303" s="37">
        <v>0</v>
      </c>
      <c r="F2303" s="36">
        <v>27</v>
      </c>
      <c r="G2303" s="36">
        <v>221</v>
      </c>
      <c r="H2303" s="35">
        <v>0</v>
      </c>
    </row>
    <row r="2304" spans="1:8" s="185" customFormat="1" x14ac:dyDescent="0.35">
      <c r="A2304" s="195" t="s">
        <v>1073</v>
      </c>
      <c r="B2304" s="127">
        <v>44317</v>
      </c>
      <c r="C2304" s="36">
        <v>89</v>
      </c>
      <c r="D2304" s="36">
        <v>913</v>
      </c>
      <c r="E2304" s="37">
        <v>0</v>
      </c>
      <c r="F2304" s="36">
        <v>64</v>
      </c>
      <c r="G2304" s="36">
        <v>264</v>
      </c>
      <c r="H2304" s="35">
        <v>0</v>
      </c>
    </row>
    <row r="2305" spans="1:8" s="185" customFormat="1" x14ac:dyDescent="0.35">
      <c r="A2305" s="195" t="s">
        <v>1074</v>
      </c>
      <c r="B2305" s="127">
        <v>44317</v>
      </c>
      <c r="C2305" s="36">
        <v>172</v>
      </c>
      <c r="D2305" s="36">
        <v>848</v>
      </c>
      <c r="E2305" s="37">
        <v>0</v>
      </c>
      <c r="F2305" s="36">
        <v>48</v>
      </c>
      <c r="G2305" s="36">
        <v>233</v>
      </c>
      <c r="H2305" s="35">
        <v>0</v>
      </c>
    </row>
    <row r="2306" spans="1:8" s="185" customFormat="1" x14ac:dyDescent="0.35">
      <c r="A2306" s="195" t="s">
        <v>1068</v>
      </c>
      <c r="B2306" s="127">
        <v>44318</v>
      </c>
      <c r="C2306" s="36">
        <v>405</v>
      </c>
      <c r="D2306" s="36">
        <v>2569</v>
      </c>
      <c r="E2306" s="37">
        <v>0</v>
      </c>
      <c r="F2306" s="36">
        <v>96</v>
      </c>
      <c r="G2306" s="36">
        <v>273</v>
      </c>
      <c r="H2306" s="35">
        <v>0</v>
      </c>
    </row>
    <row r="2307" spans="1:8" s="185" customFormat="1" x14ac:dyDescent="0.35">
      <c r="A2307" s="195" t="s">
        <v>1070</v>
      </c>
      <c r="B2307" s="127">
        <v>44318</v>
      </c>
      <c r="C2307" s="36">
        <v>158</v>
      </c>
      <c r="D2307" s="36">
        <v>1259</v>
      </c>
      <c r="E2307" s="37">
        <v>0</v>
      </c>
      <c r="F2307" s="36">
        <v>66</v>
      </c>
      <c r="G2307" s="36">
        <v>234</v>
      </c>
      <c r="H2307" s="35">
        <v>0</v>
      </c>
    </row>
    <row r="2308" spans="1:8" s="185" customFormat="1" x14ac:dyDescent="0.35">
      <c r="A2308" s="195" t="s">
        <v>1071</v>
      </c>
      <c r="B2308" s="127">
        <v>44318</v>
      </c>
      <c r="C2308" s="36">
        <v>104</v>
      </c>
      <c r="D2308" s="36">
        <v>1146</v>
      </c>
      <c r="E2308" s="37">
        <v>0</v>
      </c>
      <c r="F2308" s="36">
        <v>85</v>
      </c>
      <c r="G2308" s="36">
        <v>350</v>
      </c>
      <c r="H2308" s="35">
        <v>0</v>
      </c>
    </row>
    <row r="2309" spans="1:8" s="185" customFormat="1" x14ac:dyDescent="0.35">
      <c r="A2309" s="195" t="s">
        <v>1072</v>
      </c>
      <c r="B2309" s="127">
        <v>44318</v>
      </c>
      <c r="C2309" s="36">
        <v>76</v>
      </c>
      <c r="D2309" s="36">
        <v>764</v>
      </c>
      <c r="E2309" s="37">
        <v>0</v>
      </c>
      <c r="F2309" s="36">
        <v>29</v>
      </c>
      <c r="G2309" s="36">
        <v>213</v>
      </c>
      <c r="H2309" s="35">
        <v>0</v>
      </c>
    </row>
    <row r="2310" spans="1:8" s="185" customFormat="1" x14ac:dyDescent="0.35">
      <c r="A2310" s="195" t="s">
        <v>1073</v>
      </c>
      <c r="B2310" s="127">
        <v>44318</v>
      </c>
      <c r="C2310" s="36">
        <v>95</v>
      </c>
      <c r="D2310" s="36">
        <v>917</v>
      </c>
      <c r="E2310" s="37">
        <v>0</v>
      </c>
      <c r="F2310" s="36">
        <v>58</v>
      </c>
      <c r="G2310" s="36">
        <v>264</v>
      </c>
      <c r="H2310" s="35">
        <v>0</v>
      </c>
    </row>
    <row r="2311" spans="1:8" s="185" customFormat="1" x14ac:dyDescent="0.35">
      <c r="A2311" s="195" t="s">
        <v>1074</v>
      </c>
      <c r="B2311" s="127">
        <v>44318</v>
      </c>
      <c r="C2311" s="36">
        <v>175</v>
      </c>
      <c r="D2311" s="36">
        <v>827</v>
      </c>
      <c r="E2311" s="37">
        <v>0</v>
      </c>
      <c r="F2311" s="36">
        <v>45</v>
      </c>
      <c r="G2311" s="36">
        <v>251</v>
      </c>
      <c r="H2311" s="35">
        <v>0</v>
      </c>
    </row>
    <row r="2312" spans="1:8" s="185" customFormat="1" x14ac:dyDescent="0.35">
      <c r="A2312" s="195" t="s">
        <v>1068</v>
      </c>
      <c r="B2312" s="127">
        <v>44319</v>
      </c>
      <c r="C2312" s="36">
        <v>402</v>
      </c>
      <c r="D2312" s="36">
        <v>2566</v>
      </c>
      <c r="E2312" s="37">
        <v>0</v>
      </c>
      <c r="F2312" s="36">
        <v>98</v>
      </c>
      <c r="G2312" s="36">
        <v>280</v>
      </c>
      <c r="H2312" s="35">
        <v>0</v>
      </c>
    </row>
    <row r="2313" spans="1:8" s="185" customFormat="1" x14ac:dyDescent="0.35">
      <c r="A2313" s="195" t="s">
        <v>1070</v>
      </c>
      <c r="B2313" s="127">
        <v>44319</v>
      </c>
      <c r="C2313" s="36">
        <v>156</v>
      </c>
      <c r="D2313" s="36">
        <v>1256</v>
      </c>
      <c r="E2313" s="37">
        <v>0</v>
      </c>
      <c r="F2313" s="36">
        <v>59</v>
      </c>
      <c r="G2313" s="36">
        <v>234</v>
      </c>
      <c r="H2313" s="35">
        <v>0</v>
      </c>
    </row>
    <row r="2314" spans="1:8" s="185" customFormat="1" x14ac:dyDescent="0.35">
      <c r="A2314" s="195" t="s">
        <v>1071</v>
      </c>
      <c r="B2314" s="127">
        <v>44319</v>
      </c>
      <c r="C2314" s="36">
        <v>109</v>
      </c>
      <c r="D2314" s="36">
        <v>1204</v>
      </c>
      <c r="E2314" s="37">
        <v>0</v>
      </c>
      <c r="F2314" s="36">
        <v>80</v>
      </c>
      <c r="G2314" s="36">
        <v>323</v>
      </c>
      <c r="H2314" s="35">
        <v>0</v>
      </c>
    </row>
    <row r="2315" spans="1:8" s="185" customFormat="1" x14ac:dyDescent="0.35">
      <c r="A2315" s="195" t="s">
        <v>1072</v>
      </c>
      <c r="B2315" s="127">
        <v>44319</v>
      </c>
      <c r="C2315" s="36">
        <v>79</v>
      </c>
      <c r="D2315" s="36">
        <v>819</v>
      </c>
      <c r="E2315" s="37">
        <v>0</v>
      </c>
      <c r="F2315" s="36">
        <v>24</v>
      </c>
      <c r="G2315" s="36">
        <v>183</v>
      </c>
      <c r="H2315" s="35">
        <v>0</v>
      </c>
    </row>
    <row r="2316" spans="1:8" s="185" customFormat="1" x14ac:dyDescent="0.35">
      <c r="A2316" s="195" t="s">
        <v>1073</v>
      </c>
      <c r="B2316" s="127">
        <v>44319</v>
      </c>
      <c r="C2316" s="36">
        <v>91</v>
      </c>
      <c r="D2316" s="36">
        <v>937</v>
      </c>
      <c r="E2316" s="37">
        <v>0</v>
      </c>
      <c r="F2316" s="36">
        <v>62</v>
      </c>
      <c r="G2316" s="36">
        <v>250</v>
      </c>
      <c r="H2316" s="35">
        <v>0</v>
      </c>
    </row>
    <row r="2317" spans="1:8" s="185" customFormat="1" x14ac:dyDescent="0.35">
      <c r="A2317" s="195" t="s">
        <v>1074</v>
      </c>
      <c r="B2317" s="127">
        <v>44319</v>
      </c>
      <c r="C2317" s="36">
        <v>177</v>
      </c>
      <c r="D2317" s="36">
        <v>847</v>
      </c>
      <c r="E2317" s="37">
        <v>0</v>
      </c>
      <c r="F2317" s="36">
        <v>43</v>
      </c>
      <c r="G2317" s="36">
        <v>234</v>
      </c>
      <c r="H2317" s="35">
        <v>0</v>
      </c>
    </row>
    <row r="2318" spans="1:8" s="185" customFormat="1" x14ac:dyDescent="0.35">
      <c r="A2318" s="195" t="s">
        <v>1068</v>
      </c>
      <c r="B2318" s="127">
        <v>44320</v>
      </c>
      <c r="C2318" s="36">
        <v>433</v>
      </c>
      <c r="D2318" s="36">
        <v>2640</v>
      </c>
      <c r="E2318" s="37">
        <v>0</v>
      </c>
      <c r="F2318" s="36">
        <v>70</v>
      </c>
      <c r="G2318" s="36">
        <v>232</v>
      </c>
      <c r="H2318" s="35">
        <v>0</v>
      </c>
    </row>
    <row r="2319" spans="1:8" s="185" customFormat="1" x14ac:dyDescent="0.35">
      <c r="A2319" s="195" t="s">
        <v>1070</v>
      </c>
      <c r="B2319" s="127">
        <v>44320</v>
      </c>
      <c r="C2319" s="36">
        <v>143</v>
      </c>
      <c r="D2319" s="36">
        <v>1357</v>
      </c>
      <c r="E2319" s="37">
        <v>0</v>
      </c>
      <c r="F2319" s="36">
        <v>68</v>
      </c>
      <c r="G2319" s="36">
        <v>186</v>
      </c>
      <c r="H2319" s="35">
        <v>0</v>
      </c>
    </row>
    <row r="2320" spans="1:8" s="185" customFormat="1" x14ac:dyDescent="0.35">
      <c r="A2320" s="195" t="s">
        <v>1071</v>
      </c>
      <c r="B2320" s="127">
        <v>44320</v>
      </c>
      <c r="C2320" s="36">
        <v>108</v>
      </c>
      <c r="D2320" s="36">
        <v>1308</v>
      </c>
      <c r="E2320" s="37">
        <v>0</v>
      </c>
      <c r="F2320" s="36">
        <v>86</v>
      </c>
      <c r="G2320" s="36">
        <v>256</v>
      </c>
      <c r="H2320" s="35">
        <v>0</v>
      </c>
    </row>
    <row r="2321" spans="1:8" s="185" customFormat="1" x14ac:dyDescent="0.35">
      <c r="A2321" s="195" t="s">
        <v>1072</v>
      </c>
      <c r="B2321" s="127">
        <v>44320</v>
      </c>
      <c r="C2321" s="36">
        <v>83</v>
      </c>
      <c r="D2321" s="36">
        <v>840</v>
      </c>
      <c r="E2321" s="37">
        <v>0</v>
      </c>
      <c r="F2321" s="36">
        <v>24</v>
      </c>
      <c r="G2321" s="36">
        <v>185</v>
      </c>
      <c r="H2321" s="35">
        <v>0</v>
      </c>
    </row>
    <row r="2322" spans="1:8" s="185" customFormat="1" x14ac:dyDescent="0.35">
      <c r="A2322" s="195" t="s">
        <v>1073</v>
      </c>
      <c r="B2322" s="127">
        <v>44320</v>
      </c>
      <c r="C2322" s="36">
        <v>95</v>
      </c>
      <c r="D2322" s="36">
        <v>1006</v>
      </c>
      <c r="E2322" s="37">
        <v>0</v>
      </c>
      <c r="F2322" s="36">
        <v>60</v>
      </c>
      <c r="G2322" s="36">
        <v>196</v>
      </c>
      <c r="H2322" s="35">
        <v>0</v>
      </c>
    </row>
    <row r="2323" spans="1:8" s="185" customFormat="1" x14ac:dyDescent="0.35">
      <c r="A2323" s="195" t="s">
        <v>1074</v>
      </c>
      <c r="B2323" s="127">
        <v>44320</v>
      </c>
      <c r="C2323" s="36">
        <v>179</v>
      </c>
      <c r="D2323" s="36">
        <v>892</v>
      </c>
      <c r="E2323" s="37">
        <v>0</v>
      </c>
      <c r="F2323" s="36">
        <v>41</v>
      </c>
      <c r="G2323" s="36">
        <v>187</v>
      </c>
      <c r="H2323" s="35">
        <v>0</v>
      </c>
    </row>
    <row r="2324" spans="1:8" s="185" customFormat="1" x14ac:dyDescent="0.35">
      <c r="A2324" s="195" t="s">
        <v>1068</v>
      </c>
      <c r="B2324" s="127">
        <v>44321</v>
      </c>
      <c r="C2324" s="36">
        <v>422</v>
      </c>
      <c r="D2324" s="36">
        <v>2701</v>
      </c>
      <c r="E2324" s="37">
        <v>0</v>
      </c>
      <c r="F2324" s="36">
        <v>73</v>
      </c>
      <c r="G2324" s="36">
        <v>166</v>
      </c>
      <c r="H2324" s="35">
        <v>0</v>
      </c>
    </row>
    <row r="2325" spans="1:8" s="185" customFormat="1" x14ac:dyDescent="0.35">
      <c r="A2325" s="195" t="s">
        <v>1070</v>
      </c>
      <c r="B2325" s="127">
        <v>44321</v>
      </c>
      <c r="C2325" s="36">
        <v>148</v>
      </c>
      <c r="D2325" s="36">
        <v>1314</v>
      </c>
      <c r="E2325" s="37">
        <v>0</v>
      </c>
      <c r="F2325" s="36">
        <v>67</v>
      </c>
      <c r="G2325" s="36">
        <v>222</v>
      </c>
      <c r="H2325" s="35">
        <v>0</v>
      </c>
    </row>
    <row r="2326" spans="1:8" s="185" customFormat="1" x14ac:dyDescent="0.35">
      <c r="A2326" s="195" t="s">
        <v>1071</v>
      </c>
      <c r="B2326" s="127">
        <v>44321</v>
      </c>
      <c r="C2326" s="36">
        <v>125</v>
      </c>
      <c r="D2326" s="36">
        <v>1350</v>
      </c>
      <c r="E2326" s="37">
        <v>0</v>
      </c>
      <c r="F2326" s="36">
        <v>69</v>
      </c>
      <c r="G2326" s="36">
        <v>214</v>
      </c>
      <c r="H2326" s="35">
        <v>0</v>
      </c>
    </row>
    <row r="2327" spans="1:8" s="185" customFormat="1" x14ac:dyDescent="0.35">
      <c r="A2327" s="195" t="s">
        <v>1072</v>
      </c>
      <c r="B2327" s="127">
        <v>44321</v>
      </c>
      <c r="C2327" s="36">
        <v>76</v>
      </c>
      <c r="D2327" s="36">
        <v>851</v>
      </c>
      <c r="E2327" s="37">
        <v>0</v>
      </c>
      <c r="F2327" s="36">
        <v>27</v>
      </c>
      <c r="G2327" s="36">
        <v>169</v>
      </c>
      <c r="H2327" s="35">
        <v>0</v>
      </c>
    </row>
    <row r="2328" spans="1:8" s="185" customFormat="1" x14ac:dyDescent="0.35">
      <c r="A2328" s="195" t="s">
        <v>1073</v>
      </c>
      <c r="B2328" s="127">
        <v>44321</v>
      </c>
      <c r="C2328" s="36">
        <v>95</v>
      </c>
      <c r="D2328" s="36">
        <v>1000</v>
      </c>
      <c r="E2328" s="37">
        <v>0</v>
      </c>
      <c r="F2328" s="36">
        <v>58</v>
      </c>
      <c r="G2328" s="36">
        <v>206</v>
      </c>
      <c r="H2328" s="35">
        <v>0</v>
      </c>
    </row>
    <row r="2329" spans="1:8" s="185" customFormat="1" x14ac:dyDescent="0.35">
      <c r="A2329" s="195" t="s">
        <v>1074</v>
      </c>
      <c r="B2329" s="127">
        <v>44321</v>
      </c>
      <c r="C2329" s="36">
        <v>169</v>
      </c>
      <c r="D2329" s="36">
        <v>905</v>
      </c>
      <c r="E2329" s="37">
        <v>0</v>
      </c>
      <c r="F2329" s="36">
        <v>51</v>
      </c>
      <c r="G2329" s="36">
        <v>176</v>
      </c>
      <c r="H2329" s="35">
        <v>0</v>
      </c>
    </row>
    <row r="2330" spans="1:8" s="185" customFormat="1" x14ac:dyDescent="0.35">
      <c r="A2330" s="195" t="s">
        <v>1068</v>
      </c>
      <c r="B2330" s="127">
        <v>44322</v>
      </c>
      <c r="C2330" s="36">
        <v>437</v>
      </c>
      <c r="D2330" s="36">
        <v>2655</v>
      </c>
      <c r="E2330" s="37">
        <v>0</v>
      </c>
      <c r="F2330" s="36">
        <v>69</v>
      </c>
      <c r="G2330" s="36">
        <v>217</v>
      </c>
      <c r="H2330" s="35">
        <v>0</v>
      </c>
    </row>
    <row r="2331" spans="1:8" s="185" customFormat="1" x14ac:dyDescent="0.35">
      <c r="A2331" s="195" t="s">
        <v>1070</v>
      </c>
      <c r="B2331" s="127">
        <v>44322</v>
      </c>
      <c r="C2331" s="36">
        <v>151</v>
      </c>
      <c r="D2331" s="36">
        <v>1297</v>
      </c>
      <c r="E2331" s="37">
        <v>0</v>
      </c>
      <c r="F2331" s="36">
        <v>63</v>
      </c>
      <c r="G2331" s="36">
        <v>237</v>
      </c>
      <c r="H2331" s="35">
        <v>0</v>
      </c>
    </row>
    <row r="2332" spans="1:8" s="185" customFormat="1" x14ac:dyDescent="0.35">
      <c r="A2332" s="195" t="s">
        <v>1071</v>
      </c>
      <c r="B2332" s="127">
        <v>44322</v>
      </c>
      <c r="C2332" s="36">
        <v>120</v>
      </c>
      <c r="D2332" s="36">
        <v>1291</v>
      </c>
      <c r="E2332" s="37">
        <v>0</v>
      </c>
      <c r="F2332" s="36">
        <v>69</v>
      </c>
      <c r="G2332" s="36">
        <v>260</v>
      </c>
      <c r="H2332" s="35">
        <v>0</v>
      </c>
    </row>
    <row r="2333" spans="1:8" s="185" customFormat="1" x14ac:dyDescent="0.35">
      <c r="A2333" s="195" t="s">
        <v>1072</v>
      </c>
      <c r="B2333" s="127">
        <v>44322</v>
      </c>
      <c r="C2333" s="36">
        <v>79</v>
      </c>
      <c r="D2333" s="36">
        <v>825</v>
      </c>
      <c r="E2333" s="37">
        <v>0</v>
      </c>
      <c r="F2333" s="36">
        <v>23</v>
      </c>
      <c r="G2333" s="36">
        <v>189</v>
      </c>
      <c r="H2333" s="35">
        <v>0</v>
      </c>
    </row>
    <row r="2334" spans="1:8" s="185" customFormat="1" x14ac:dyDescent="0.35">
      <c r="A2334" s="195" t="s">
        <v>1073</v>
      </c>
      <c r="B2334" s="127">
        <v>44322</v>
      </c>
      <c r="C2334" s="36">
        <v>87</v>
      </c>
      <c r="D2334" s="36">
        <v>997</v>
      </c>
      <c r="E2334" s="37">
        <v>0</v>
      </c>
      <c r="F2334" s="36">
        <v>66</v>
      </c>
      <c r="G2334" s="36">
        <v>204</v>
      </c>
      <c r="H2334" s="35">
        <v>0</v>
      </c>
    </row>
    <row r="2335" spans="1:8" s="185" customFormat="1" x14ac:dyDescent="0.35">
      <c r="A2335" s="195" t="s">
        <v>1074</v>
      </c>
      <c r="B2335" s="127">
        <v>44322</v>
      </c>
      <c r="C2335" s="36">
        <v>169</v>
      </c>
      <c r="D2335" s="36">
        <v>914</v>
      </c>
      <c r="E2335" s="37">
        <v>0</v>
      </c>
      <c r="F2335" s="36">
        <v>51</v>
      </c>
      <c r="G2335" s="36">
        <v>167</v>
      </c>
      <c r="H2335" s="35">
        <v>0</v>
      </c>
    </row>
    <row r="2336" spans="1:8" s="185" customFormat="1" x14ac:dyDescent="0.35">
      <c r="A2336" s="195" t="s">
        <v>1068</v>
      </c>
      <c r="B2336" s="127">
        <v>44323</v>
      </c>
      <c r="C2336" s="36">
        <v>441</v>
      </c>
      <c r="D2336" s="36">
        <v>2610</v>
      </c>
      <c r="E2336" s="37">
        <v>0</v>
      </c>
      <c r="F2336" s="36">
        <v>64</v>
      </c>
      <c r="G2336" s="36">
        <v>250</v>
      </c>
      <c r="H2336" s="35">
        <v>0</v>
      </c>
    </row>
    <row r="2337" spans="1:8" s="185" customFormat="1" x14ac:dyDescent="0.35">
      <c r="A2337" s="195" t="s">
        <v>1070</v>
      </c>
      <c r="B2337" s="127">
        <v>44323</v>
      </c>
      <c r="C2337" s="36">
        <v>146</v>
      </c>
      <c r="D2337" s="36">
        <v>1262</v>
      </c>
      <c r="E2337" s="37">
        <v>0</v>
      </c>
      <c r="F2337" s="36">
        <v>71</v>
      </c>
      <c r="G2337" s="36">
        <v>249</v>
      </c>
      <c r="H2337" s="35">
        <v>0</v>
      </c>
    </row>
    <row r="2338" spans="1:8" s="185" customFormat="1" x14ac:dyDescent="0.35">
      <c r="A2338" s="195" t="s">
        <v>1071</v>
      </c>
      <c r="B2338" s="127">
        <v>44323</v>
      </c>
      <c r="C2338" s="36">
        <v>121</v>
      </c>
      <c r="D2338" s="36">
        <v>1261</v>
      </c>
      <c r="E2338" s="37">
        <v>0</v>
      </c>
      <c r="F2338" s="36">
        <v>68</v>
      </c>
      <c r="G2338" s="36">
        <v>305</v>
      </c>
      <c r="H2338" s="35">
        <v>0</v>
      </c>
    </row>
    <row r="2339" spans="1:8" s="185" customFormat="1" x14ac:dyDescent="0.35">
      <c r="A2339" s="195" t="s">
        <v>1072</v>
      </c>
      <c r="B2339" s="127">
        <v>44323</v>
      </c>
      <c r="C2339" s="36">
        <v>76</v>
      </c>
      <c r="D2339" s="36">
        <v>840</v>
      </c>
      <c r="E2339" s="37">
        <v>0</v>
      </c>
      <c r="F2339" s="36">
        <v>25</v>
      </c>
      <c r="G2339" s="36">
        <v>160</v>
      </c>
      <c r="H2339" s="35">
        <v>0</v>
      </c>
    </row>
    <row r="2340" spans="1:8" s="185" customFormat="1" x14ac:dyDescent="0.35">
      <c r="A2340" s="195" t="s">
        <v>1073</v>
      </c>
      <c r="B2340" s="127">
        <v>44323</v>
      </c>
      <c r="C2340" s="36">
        <v>81</v>
      </c>
      <c r="D2340" s="36">
        <v>988</v>
      </c>
      <c r="E2340" s="37">
        <v>0</v>
      </c>
      <c r="F2340" s="36">
        <v>72</v>
      </c>
      <c r="G2340" s="36">
        <v>201</v>
      </c>
      <c r="H2340" s="35">
        <v>0</v>
      </c>
    </row>
    <row r="2341" spans="1:8" s="185" customFormat="1" x14ac:dyDescent="0.35">
      <c r="A2341" s="195" t="s">
        <v>1074</v>
      </c>
      <c r="B2341" s="127">
        <v>44323</v>
      </c>
      <c r="C2341" s="36">
        <v>174</v>
      </c>
      <c r="D2341" s="36">
        <v>918</v>
      </c>
      <c r="E2341" s="37">
        <v>0</v>
      </c>
      <c r="F2341" s="36">
        <v>46</v>
      </c>
      <c r="G2341" s="36">
        <v>163</v>
      </c>
      <c r="H2341" s="35">
        <v>0</v>
      </c>
    </row>
    <row r="2342" spans="1:8" s="185" customFormat="1" x14ac:dyDescent="0.35">
      <c r="A2342" s="195" t="s">
        <v>1068</v>
      </c>
      <c r="B2342" s="127">
        <v>44324</v>
      </c>
      <c r="C2342" s="36">
        <v>414</v>
      </c>
      <c r="D2342" s="36">
        <v>2555</v>
      </c>
      <c r="E2342" s="37">
        <v>0</v>
      </c>
      <c r="F2342" s="36">
        <v>85</v>
      </c>
      <c r="G2342" s="36">
        <v>301</v>
      </c>
      <c r="H2342" s="35">
        <v>0</v>
      </c>
    </row>
    <row r="2343" spans="1:8" s="185" customFormat="1" x14ac:dyDescent="0.35">
      <c r="A2343" s="195" t="s">
        <v>1070</v>
      </c>
      <c r="B2343" s="127">
        <v>44324</v>
      </c>
      <c r="C2343" s="36">
        <v>140</v>
      </c>
      <c r="D2343" s="36">
        <v>1228</v>
      </c>
      <c r="E2343" s="37">
        <v>0</v>
      </c>
      <c r="F2343" s="36">
        <v>75</v>
      </c>
      <c r="G2343" s="36">
        <v>276</v>
      </c>
      <c r="H2343" s="35">
        <v>0</v>
      </c>
    </row>
    <row r="2344" spans="1:8" s="185" customFormat="1" x14ac:dyDescent="0.35">
      <c r="A2344" s="195" t="s">
        <v>1071</v>
      </c>
      <c r="B2344" s="127">
        <v>44324</v>
      </c>
      <c r="C2344" s="36">
        <v>126</v>
      </c>
      <c r="D2344" s="36">
        <v>1173</v>
      </c>
      <c r="E2344" s="37">
        <v>0</v>
      </c>
      <c r="F2344" s="36">
        <v>64</v>
      </c>
      <c r="G2344" s="36">
        <v>374</v>
      </c>
      <c r="H2344" s="35">
        <v>0</v>
      </c>
    </row>
    <row r="2345" spans="1:8" s="185" customFormat="1" x14ac:dyDescent="0.35">
      <c r="A2345" s="195" t="s">
        <v>1072</v>
      </c>
      <c r="B2345" s="127">
        <v>44324</v>
      </c>
      <c r="C2345" s="36">
        <v>79</v>
      </c>
      <c r="D2345" s="36">
        <v>757</v>
      </c>
      <c r="E2345" s="37">
        <v>0</v>
      </c>
      <c r="F2345" s="36">
        <v>25</v>
      </c>
      <c r="G2345" s="36">
        <v>245</v>
      </c>
      <c r="H2345" s="35">
        <v>0</v>
      </c>
    </row>
    <row r="2346" spans="1:8" s="185" customFormat="1" x14ac:dyDescent="0.35">
      <c r="A2346" s="195" t="s">
        <v>1073</v>
      </c>
      <c r="B2346" s="127">
        <v>44324</v>
      </c>
      <c r="C2346" s="36">
        <v>83</v>
      </c>
      <c r="D2346" s="36">
        <v>975</v>
      </c>
      <c r="E2346" s="37">
        <v>0</v>
      </c>
      <c r="F2346" s="36">
        <v>70</v>
      </c>
      <c r="G2346" s="36">
        <v>219</v>
      </c>
      <c r="H2346" s="35">
        <v>0</v>
      </c>
    </row>
    <row r="2347" spans="1:8" s="185" customFormat="1" x14ac:dyDescent="0.35">
      <c r="A2347" s="195" t="s">
        <v>1074</v>
      </c>
      <c r="B2347" s="127">
        <v>44324</v>
      </c>
      <c r="C2347" s="36">
        <v>177</v>
      </c>
      <c r="D2347" s="36">
        <v>866</v>
      </c>
      <c r="E2347" s="37">
        <v>0</v>
      </c>
      <c r="F2347" s="36">
        <v>43</v>
      </c>
      <c r="G2347" s="36">
        <v>215</v>
      </c>
      <c r="H2347" s="35">
        <v>0</v>
      </c>
    </row>
    <row r="2348" spans="1:8" s="185" customFormat="1" x14ac:dyDescent="0.35">
      <c r="A2348" s="195" t="s">
        <v>1068</v>
      </c>
      <c r="B2348" s="127">
        <v>44325</v>
      </c>
      <c r="C2348" s="36">
        <v>396</v>
      </c>
      <c r="D2348" s="36">
        <v>2447</v>
      </c>
      <c r="E2348" s="37">
        <v>0</v>
      </c>
      <c r="F2348" s="36">
        <v>103</v>
      </c>
      <c r="G2348" s="36">
        <v>372</v>
      </c>
      <c r="H2348" s="35">
        <v>0</v>
      </c>
    </row>
    <row r="2349" spans="1:8" s="185" customFormat="1" x14ac:dyDescent="0.35">
      <c r="A2349" s="195" t="s">
        <v>1070</v>
      </c>
      <c r="B2349" s="127">
        <v>44325</v>
      </c>
      <c r="C2349" s="36">
        <v>144</v>
      </c>
      <c r="D2349" s="36">
        <v>1164</v>
      </c>
      <c r="E2349" s="37">
        <v>0</v>
      </c>
      <c r="F2349" s="36">
        <v>69</v>
      </c>
      <c r="G2349" s="36">
        <v>310</v>
      </c>
      <c r="H2349" s="35">
        <v>0</v>
      </c>
    </row>
    <row r="2350" spans="1:8" s="185" customFormat="1" x14ac:dyDescent="0.35">
      <c r="A2350" s="195" t="s">
        <v>1071</v>
      </c>
      <c r="B2350" s="127">
        <v>44325</v>
      </c>
      <c r="C2350" s="36">
        <v>117</v>
      </c>
      <c r="D2350" s="36">
        <v>1114</v>
      </c>
      <c r="E2350" s="37">
        <v>0</v>
      </c>
      <c r="F2350" s="36">
        <v>75</v>
      </c>
      <c r="G2350" s="36">
        <v>382</v>
      </c>
      <c r="H2350" s="35">
        <v>0</v>
      </c>
    </row>
    <row r="2351" spans="1:8" s="185" customFormat="1" x14ac:dyDescent="0.35">
      <c r="A2351" s="195" t="s">
        <v>1072</v>
      </c>
      <c r="B2351" s="127">
        <v>44325</v>
      </c>
      <c r="C2351" s="36">
        <v>76</v>
      </c>
      <c r="D2351" s="36">
        <v>740</v>
      </c>
      <c r="E2351" s="37">
        <v>0</v>
      </c>
      <c r="F2351" s="36">
        <v>26</v>
      </c>
      <c r="G2351" s="36">
        <v>258</v>
      </c>
      <c r="H2351" s="35">
        <v>0</v>
      </c>
    </row>
    <row r="2352" spans="1:8" s="185" customFormat="1" x14ac:dyDescent="0.35">
      <c r="A2352" s="195" t="s">
        <v>1073</v>
      </c>
      <c r="B2352" s="127">
        <v>44325</v>
      </c>
      <c r="C2352" s="36">
        <v>89</v>
      </c>
      <c r="D2352" s="36">
        <v>946</v>
      </c>
      <c r="E2352" s="37">
        <v>0</v>
      </c>
      <c r="F2352" s="36">
        <v>64</v>
      </c>
      <c r="G2352" s="36">
        <v>237</v>
      </c>
      <c r="H2352" s="35">
        <v>0</v>
      </c>
    </row>
    <row r="2353" spans="1:8" s="185" customFormat="1" x14ac:dyDescent="0.35">
      <c r="A2353" s="195" t="s">
        <v>1074</v>
      </c>
      <c r="B2353" s="127">
        <v>44325</v>
      </c>
      <c r="C2353" s="36">
        <v>163</v>
      </c>
      <c r="D2353" s="36">
        <v>857</v>
      </c>
      <c r="E2353" s="37">
        <v>0</v>
      </c>
      <c r="F2353" s="36">
        <v>57</v>
      </c>
      <c r="G2353" s="36">
        <v>215</v>
      </c>
      <c r="H2353" s="35">
        <v>0</v>
      </c>
    </row>
    <row r="2354" spans="1:8" s="185" customFormat="1" x14ac:dyDescent="0.35">
      <c r="A2354" s="195" t="s">
        <v>1068</v>
      </c>
      <c r="B2354" s="127">
        <v>44326</v>
      </c>
      <c r="C2354" s="36">
        <v>390</v>
      </c>
      <c r="D2354" s="36">
        <v>2406</v>
      </c>
      <c r="E2354" s="37">
        <v>0</v>
      </c>
      <c r="F2354" s="36">
        <v>105</v>
      </c>
      <c r="G2354" s="36">
        <v>436</v>
      </c>
      <c r="H2354" s="35">
        <v>0</v>
      </c>
    </row>
    <row r="2355" spans="1:8" s="185" customFormat="1" x14ac:dyDescent="0.35">
      <c r="A2355" s="195" t="s">
        <v>1070</v>
      </c>
      <c r="B2355" s="127">
        <v>44326</v>
      </c>
      <c r="C2355" s="36">
        <v>152</v>
      </c>
      <c r="D2355" s="36">
        <v>1200</v>
      </c>
      <c r="E2355" s="37">
        <v>0</v>
      </c>
      <c r="F2355" s="36">
        <v>58</v>
      </c>
      <c r="G2355" s="36">
        <v>290</v>
      </c>
      <c r="H2355" s="35">
        <v>0</v>
      </c>
    </row>
    <row r="2356" spans="1:8" s="185" customFormat="1" x14ac:dyDescent="0.35">
      <c r="A2356" s="195" t="s">
        <v>1071</v>
      </c>
      <c r="B2356" s="127">
        <v>44326</v>
      </c>
      <c r="C2356" s="36">
        <v>123</v>
      </c>
      <c r="D2356" s="36">
        <v>1123</v>
      </c>
      <c r="E2356" s="37">
        <v>0</v>
      </c>
      <c r="F2356" s="36">
        <v>68</v>
      </c>
      <c r="G2356" s="36">
        <v>355</v>
      </c>
      <c r="H2356" s="35">
        <v>0</v>
      </c>
    </row>
    <row r="2357" spans="1:8" s="185" customFormat="1" x14ac:dyDescent="0.35">
      <c r="A2357" s="195" t="s">
        <v>1072</v>
      </c>
      <c r="B2357" s="127">
        <v>44326</v>
      </c>
      <c r="C2357" s="36">
        <v>79</v>
      </c>
      <c r="D2357" s="36">
        <v>788</v>
      </c>
      <c r="E2357" s="37">
        <v>0</v>
      </c>
      <c r="F2357" s="36">
        <v>21</v>
      </c>
      <c r="G2357" s="36">
        <v>197</v>
      </c>
      <c r="H2357" s="35">
        <v>0</v>
      </c>
    </row>
    <row r="2358" spans="1:8" s="185" customFormat="1" x14ac:dyDescent="0.35">
      <c r="A2358" s="195" t="s">
        <v>1073</v>
      </c>
      <c r="B2358" s="127">
        <v>44326</v>
      </c>
      <c r="C2358" s="36">
        <v>90</v>
      </c>
      <c r="D2358" s="36">
        <v>981</v>
      </c>
      <c r="E2358" s="37">
        <v>0</v>
      </c>
      <c r="F2358" s="36">
        <v>63</v>
      </c>
      <c r="G2358" s="36">
        <v>202</v>
      </c>
      <c r="H2358" s="35">
        <v>0</v>
      </c>
    </row>
    <row r="2359" spans="1:8" s="185" customFormat="1" x14ac:dyDescent="0.35">
      <c r="A2359" s="195" t="s">
        <v>1074</v>
      </c>
      <c r="B2359" s="127">
        <v>44326</v>
      </c>
      <c r="C2359" s="36">
        <v>166</v>
      </c>
      <c r="D2359" s="36">
        <v>864</v>
      </c>
      <c r="E2359" s="37">
        <v>0</v>
      </c>
      <c r="F2359" s="36">
        <v>54</v>
      </c>
      <c r="G2359" s="36">
        <v>211</v>
      </c>
      <c r="H2359" s="35">
        <v>0</v>
      </c>
    </row>
    <row r="2360" spans="1:8" s="185" customFormat="1" x14ac:dyDescent="0.35">
      <c r="A2360" s="195" t="s">
        <v>1068</v>
      </c>
      <c r="B2360" s="127">
        <v>44327</v>
      </c>
      <c r="C2360" s="36">
        <v>429</v>
      </c>
      <c r="D2360" s="36">
        <v>2580</v>
      </c>
      <c r="E2360" s="37">
        <v>0</v>
      </c>
      <c r="F2360" s="36">
        <v>71</v>
      </c>
      <c r="G2360" s="36">
        <v>264</v>
      </c>
      <c r="H2360" s="35">
        <v>0</v>
      </c>
    </row>
    <row r="2361" spans="1:8" s="185" customFormat="1" x14ac:dyDescent="0.35">
      <c r="A2361" s="195" t="s">
        <v>1070</v>
      </c>
      <c r="B2361" s="127">
        <v>44327</v>
      </c>
      <c r="C2361" s="36">
        <v>154</v>
      </c>
      <c r="D2361" s="36">
        <v>1327</v>
      </c>
      <c r="E2361" s="37">
        <v>0</v>
      </c>
      <c r="F2361" s="36">
        <v>55</v>
      </c>
      <c r="G2361" s="36">
        <v>193</v>
      </c>
      <c r="H2361" s="35">
        <v>0</v>
      </c>
    </row>
    <row r="2362" spans="1:8" s="185" customFormat="1" x14ac:dyDescent="0.35">
      <c r="A2362" s="195" t="s">
        <v>1071</v>
      </c>
      <c r="B2362" s="127">
        <v>44327</v>
      </c>
      <c r="C2362" s="36">
        <v>116</v>
      </c>
      <c r="D2362" s="36">
        <v>1279</v>
      </c>
      <c r="E2362" s="37">
        <v>0</v>
      </c>
      <c r="F2362" s="36">
        <v>72</v>
      </c>
      <c r="G2362" s="36">
        <v>260</v>
      </c>
      <c r="H2362" s="35">
        <v>0</v>
      </c>
    </row>
    <row r="2363" spans="1:8" s="185" customFormat="1" x14ac:dyDescent="0.35">
      <c r="A2363" s="195" t="s">
        <v>1072</v>
      </c>
      <c r="B2363" s="127">
        <v>44327</v>
      </c>
      <c r="C2363" s="36">
        <v>79</v>
      </c>
      <c r="D2363" s="36">
        <v>840</v>
      </c>
      <c r="E2363" s="37">
        <v>0</v>
      </c>
      <c r="F2363" s="36">
        <v>23</v>
      </c>
      <c r="G2363" s="36">
        <v>173</v>
      </c>
      <c r="H2363" s="35">
        <v>0</v>
      </c>
    </row>
    <row r="2364" spans="1:8" s="185" customFormat="1" x14ac:dyDescent="0.35">
      <c r="A2364" s="195" t="s">
        <v>1073</v>
      </c>
      <c r="B2364" s="127">
        <v>44327</v>
      </c>
      <c r="C2364" s="36">
        <v>87</v>
      </c>
      <c r="D2364" s="36">
        <v>969</v>
      </c>
      <c r="E2364" s="37">
        <v>0</v>
      </c>
      <c r="F2364" s="36">
        <v>67</v>
      </c>
      <c r="G2364" s="36">
        <v>220</v>
      </c>
      <c r="H2364" s="35">
        <v>0</v>
      </c>
    </row>
    <row r="2365" spans="1:8" s="185" customFormat="1" x14ac:dyDescent="0.35">
      <c r="A2365" s="195" t="s">
        <v>1074</v>
      </c>
      <c r="B2365" s="127">
        <v>44327</v>
      </c>
      <c r="C2365" s="36">
        <v>171</v>
      </c>
      <c r="D2365" s="36">
        <v>901</v>
      </c>
      <c r="E2365" s="37">
        <v>0</v>
      </c>
      <c r="F2365" s="36">
        <v>49</v>
      </c>
      <c r="G2365" s="36">
        <v>180</v>
      </c>
      <c r="H2365" s="35">
        <v>0</v>
      </c>
    </row>
    <row r="2366" spans="1:8" s="185" customFormat="1" x14ac:dyDescent="0.35">
      <c r="A2366" s="195" t="s">
        <v>1068</v>
      </c>
      <c r="B2366" s="127">
        <v>44328</v>
      </c>
      <c r="C2366" s="36">
        <v>437</v>
      </c>
      <c r="D2366" s="36">
        <v>2624</v>
      </c>
      <c r="E2366" s="37">
        <v>0</v>
      </c>
      <c r="F2366" s="36">
        <v>67</v>
      </c>
      <c r="G2366" s="36">
        <v>228</v>
      </c>
      <c r="H2366" s="35">
        <v>0</v>
      </c>
    </row>
    <row r="2367" spans="1:8" s="185" customFormat="1" x14ac:dyDescent="0.35">
      <c r="A2367" s="195" t="s">
        <v>1070</v>
      </c>
      <c r="B2367" s="127">
        <v>44328</v>
      </c>
      <c r="C2367" s="36">
        <v>143</v>
      </c>
      <c r="D2367" s="36">
        <v>1324</v>
      </c>
      <c r="E2367" s="37">
        <v>0</v>
      </c>
      <c r="F2367" s="36">
        <v>64</v>
      </c>
      <c r="G2367" s="36">
        <v>207</v>
      </c>
      <c r="H2367" s="35">
        <v>0</v>
      </c>
    </row>
    <row r="2368" spans="1:8" s="185" customFormat="1" x14ac:dyDescent="0.35">
      <c r="A2368" s="195" t="s">
        <v>1071</v>
      </c>
      <c r="B2368" s="127">
        <v>44328</v>
      </c>
      <c r="C2368" s="36">
        <v>124</v>
      </c>
      <c r="D2368" s="36">
        <v>1300</v>
      </c>
      <c r="E2368" s="37">
        <v>0</v>
      </c>
      <c r="F2368" s="36">
        <v>71</v>
      </c>
      <c r="G2368" s="36">
        <v>253</v>
      </c>
      <c r="H2368" s="35">
        <v>0</v>
      </c>
    </row>
    <row r="2369" spans="1:8" s="185" customFormat="1" x14ac:dyDescent="0.35">
      <c r="A2369" s="195" t="s">
        <v>1072</v>
      </c>
      <c r="B2369" s="127">
        <v>44328</v>
      </c>
      <c r="C2369" s="36">
        <v>76</v>
      </c>
      <c r="D2369" s="36">
        <v>832</v>
      </c>
      <c r="E2369" s="37">
        <v>0</v>
      </c>
      <c r="F2369" s="36">
        <v>25</v>
      </c>
      <c r="G2369" s="36">
        <v>176</v>
      </c>
      <c r="H2369" s="35">
        <v>0</v>
      </c>
    </row>
    <row r="2370" spans="1:8" s="185" customFormat="1" x14ac:dyDescent="0.35">
      <c r="A2370" s="195" t="s">
        <v>1073</v>
      </c>
      <c r="B2370" s="127">
        <v>44328</v>
      </c>
      <c r="C2370" s="36">
        <v>79</v>
      </c>
      <c r="D2370" s="36">
        <v>1001</v>
      </c>
      <c r="E2370" s="37">
        <v>0</v>
      </c>
      <c r="F2370" s="36">
        <v>75</v>
      </c>
      <c r="G2370" s="36">
        <v>201</v>
      </c>
      <c r="H2370" s="35">
        <v>0</v>
      </c>
    </row>
    <row r="2371" spans="1:8" s="185" customFormat="1" x14ac:dyDescent="0.35">
      <c r="A2371" s="195" t="s">
        <v>1074</v>
      </c>
      <c r="B2371" s="127">
        <v>44328</v>
      </c>
      <c r="C2371" s="36">
        <v>172</v>
      </c>
      <c r="D2371" s="36">
        <v>861</v>
      </c>
      <c r="E2371" s="37">
        <v>0</v>
      </c>
      <c r="F2371" s="36">
        <v>48</v>
      </c>
      <c r="G2371" s="36">
        <v>220</v>
      </c>
      <c r="H2371" s="35">
        <v>0</v>
      </c>
    </row>
    <row r="2372" spans="1:8" s="185" customFormat="1" x14ac:dyDescent="0.35">
      <c r="A2372" s="195" t="s">
        <v>1068</v>
      </c>
      <c r="B2372" s="127">
        <v>44329</v>
      </c>
      <c r="C2372" s="36">
        <v>423</v>
      </c>
      <c r="D2372" s="36">
        <v>2637</v>
      </c>
      <c r="E2372" s="37">
        <v>0</v>
      </c>
      <c r="F2372" s="36">
        <v>80</v>
      </c>
      <c r="G2372" s="36">
        <v>221</v>
      </c>
      <c r="H2372" s="35">
        <v>0</v>
      </c>
    </row>
    <row r="2373" spans="1:8" s="185" customFormat="1" x14ac:dyDescent="0.35">
      <c r="A2373" s="195" t="s">
        <v>1070</v>
      </c>
      <c r="B2373" s="127">
        <v>44329</v>
      </c>
      <c r="C2373" s="36">
        <v>144</v>
      </c>
      <c r="D2373" s="36">
        <v>1320</v>
      </c>
      <c r="E2373" s="37">
        <v>0</v>
      </c>
      <c r="F2373" s="36">
        <v>65</v>
      </c>
      <c r="G2373" s="36">
        <v>221</v>
      </c>
      <c r="H2373" s="35">
        <v>0</v>
      </c>
    </row>
    <row r="2374" spans="1:8" s="185" customFormat="1" x14ac:dyDescent="0.35">
      <c r="A2374" s="195" t="s">
        <v>1071</v>
      </c>
      <c r="B2374" s="127">
        <v>44329</v>
      </c>
      <c r="C2374" s="36">
        <v>118</v>
      </c>
      <c r="D2374" s="36">
        <v>1280</v>
      </c>
      <c r="E2374" s="37">
        <v>0</v>
      </c>
      <c r="F2374" s="36">
        <v>73</v>
      </c>
      <c r="G2374" s="36">
        <v>282</v>
      </c>
      <c r="H2374" s="35">
        <v>0</v>
      </c>
    </row>
    <row r="2375" spans="1:8" s="185" customFormat="1" x14ac:dyDescent="0.35">
      <c r="A2375" s="195" t="s">
        <v>1072</v>
      </c>
      <c r="B2375" s="127">
        <v>44329</v>
      </c>
      <c r="C2375" s="36">
        <v>80</v>
      </c>
      <c r="D2375" s="36">
        <v>824</v>
      </c>
      <c r="E2375" s="37">
        <v>0</v>
      </c>
      <c r="F2375" s="36">
        <v>23</v>
      </c>
      <c r="G2375" s="36">
        <v>177</v>
      </c>
      <c r="H2375" s="35">
        <v>0</v>
      </c>
    </row>
    <row r="2376" spans="1:8" s="185" customFormat="1" x14ac:dyDescent="0.35">
      <c r="A2376" s="195" t="s">
        <v>1073</v>
      </c>
      <c r="B2376" s="127">
        <v>44329</v>
      </c>
      <c r="C2376" s="36">
        <v>80</v>
      </c>
      <c r="D2376" s="36">
        <v>984</v>
      </c>
      <c r="E2376" s="37">
        <v>0</v>
      </c>
      <c r="F2376" s="36">
        <v>70</v>
      </c>
      <c r="G2376" s="36">
        <v>215</v>
      </c>
      <c r="H2376" s="35">
        <v>0</v>
      </c>
    </row>
    <row r="2377" spans="1:8" s="185" customFormat="1" x14ac:dyDescent="0.35">
      <c r="A2377" s="195" t="s">
        <v>1074</v>
      </c>
      <c r="B2377" s="127">
        <v>44329</v>
      </c>
      <c r="C2377" s="36">
        <v>170</v>
      </c>
      <c r="D2377" s="36">
        <v>873</v>
      </c>
      <c r="E2377" s="37">
        <v>0</v>
      </c>
      <c r="F2377" s="36">
        <v>50</v>
      </c>
      <c r="G2377" s="36">
        <v>208</v>
      </c>
      <c r="H2377" s="35">
        <v>0</v>
      </c>
    </row>
    <row r="2378" spans="1:8" s="185" customFormat="1" x14ac:dyDescent="0.35">
      <c r="A2378" s="195" t="s">
        <v>1068</v>
      </c>
      <c r="B2378" s="127">
        <v>44330</v>
      </c>
      <c r="C2378" s="36">
        <v>424</v>
      </c>
      <c r="D2378" s="36">
        <v>2629</v>
      </c>
      <c r="E2378" s="37">
        <v>0</v>
      </c>
      <c r="F2378" s="36">
        <v>79</v>
      </c>
      <c r="G2378" s="36">
        <v>234</v>
      </c>
      <c r="H2378" s="35">
        <v>0</v>
      </c>
    </row>
    <row r="2379" spans="1:8" s="185" customFormat="1" x14ac:dyDescent="0.35">
      <c r="A2379" s="195" t="s">
        <v>1070</v>
      </c>
      <c r="B2379" s="127">
        <v>44330</v>
      </c>
      <c r="C2379" s="36">
        <v>149</v>
      </c>
      <c r="D2379" s="36">
        <v>1263</v>
      </c>
      <c r="E2379" s="37">
        <v>0</v>
      </c>
      <c r="F2379" s="36">
        <v>64</v>
      </c>
      <c r="G2379" s="36">
        <v>249</v>
      </c>
      <c r="H2379" s="35">
        <v>0</v>
      </c>
    </row>
    <row r="2380" spans="1:8" s="185" customFormat="1" x14ac:dyDescent="0.35">
      <c r="A2380" s="195" t="s">
        <v>1071</v>
      </c>
      <c r="B2380" s="127">
        <v>44330</v>
      </c>
      <c r="C2380" s="36">
        <v>111</v>
      </c>
      <c r="D2380" s="36">
        <v>1268</v>
      </c>
      <c r="E2380" s="37">
        <v>0</v>
      </c>
      <c r="F2380" s="36">
        <v>77</v>
      </c>
      <c r="G2380" s="36">
        <v>282</v>
      </c>
      <c r="H2380" s="35">
        <v>0</v>
      </c>
    </row>
    <row r="2381" spans="1:8" s="185" customFormat="1" x14ac:dyDescent="0.35">
      <c r="A2381" s="195" t="s">
        <v>1072</v>
      </c>
      <c r="B2381" s="127">
        <v>44330</v>
      </c>
      <c r="C2381" s="36">
        <v>75</v>
      </c>
      <c r="D2381" s="36">
        <v>800</v>
      </c>
      <c r="E2381" s="37">
        <v>0</v>
      </c>
      <c r="F2381" s="36">
        <v>26</v>
      </c>
      <c r="G2381" s="36">
        <v>198</v>
      </c>
      <c r="H2381" s="35">
        <v>0</v>
      </c>
    </row>
    <row r="2382" spans="1:8" s="185" customFormat="1" x14ac:dyDescent="0.35">
      <c r="A2382" s="195" t="s">
        <v>1073</v>
      </c>
      <c r="B2382" s="127">
        <v>44330</v>
      </c>
      <c r="C2382" s="36">
        <v>73</v>
      </c>
      <c r="D2382" s="36">
        <v>942</v>
      </c>
      <c r="E2382" s="37">
        <v>0</v>
      </c>
      <c r="F2382" s="36">
        <v>77</v>
      </c>
      <c r="G2382" s="36">
        <v>247</v>
      </c>
      <c r="H2382" s="35">
        <v>0</v>
      </c>
    </row>
    <row r="2383" spans="1:8" s="185" customFormat="1" x14ac:dyDescent="0.35">
      <c r="A2383" s="195" t="s">
        <v>1074</v>
      </c>
      <c r="B2383" s="127">
        <v>44330</v>
      </c>
      <c r="C2383" s="36">
        <v>163</v>
      </c>
      <c r="D2383" s="36">
        <v>858</v>
      </c>
      <c r="E2383" s="37">
        <v>0</v>
      </c>
      <c r="F2383" s="36">
        <v>57</v>
      </c>
      <c r="G2383" s="36">
        <v>217</v>
      </c>
      <c r="H2383" s="35">
        <v>0</v>
      </c>
    </row>
    <row r="2384" spans="1:8" s="185" customFormat="1" x14ac:dyDescent="0.35">
      <c r="A2384" s="195" t="s">
        <v>1068</v>
      </c>
      <c r="B2384" s="127">
        <v>44331</v>
      </c>
      <c r="C2384" s="36">
        <v>406</v>
      </c>
      <c r="D2384" s="36">
        <v>2534</v>
      </c>
      <c r="E2384" s="37">
        <v>0</v>
      </c>
      <c r="F2384" s="36">
        <v>93</v>
      </c>
      <c r="G2384" s="36">
        <v>330</v>
      </c>
      <c r="H2384" s="35">
        <v>0</v>
      </c>
    </row>
    <row r="2385" spans="1:8" s="185" customFormat="1" x14ac:dyDescent="0.35">
      <c r="A2385" s="195" t="s">
        <v>1070</v>
      </c>
      <c r="B2385" s="127">
        <v>44331</v>
      </c>
      <c r="C2385" s="36">
        <v>143</v>
      </c>
      <c r="D2385" s="36">
        <v>1185</v>
      </c>
      <c r="E2385" s="37">
        <v>0</v>
      </c>
      <c r="F2385" s="36">
        <v>70</v>
      </c>
      <c r="G2385" s="36">
        <v>273</v>
      </c>
      <c r="H2385" s="35">
        <v>0</v>
      </c>
    </row>
    <row r="2386" spans="1:8" s="185" customFormat="1" x14ac:dyDescent="0.35">
      <c r="A2386" s="195" t="s">
        <v>1071</v>
      </c>
      <c r="B2386" s="127">
        <v>44331</v>
      </c>
      <c r="C2386" s="36">
        <v>104</v>
      </c>
      <c r="D2386" s="36">
        <v>1218</v>
      </c>
      <c r="E2386" s="37">
        <v>0</v>
      </c>
      <c r="F2386" s="36">
        <v>85</v>
      </c>
      <c r="G2386" s="36">
        <v>321</v>
      </c>
      <c r="H2386" s="35">
        <v>0</v>
      </c>
    </row>
    <row r="2387" spans="1:8" s="185" customFormat="1" x14ac:dyDescent="0.35">
      <c r="A2387" s="195" t="s">
        <v>1072</v>
      </c>
      <c r="B2387" s="127">
        <v>44331</v>
      </c>
      <c r="C2387" s="36">
        <v>71</v>
      </c>
      <c r="D2387" s="36">
        <v>727</v>
      </c>
      <c r="E2387" s="37">
        <v>0</v>
      </c>
      <c r="F2387" s="36">
        <v>29</v>
      </c>
      <c r="G2387" s="36">
        <v>259</v>
      </c>
      <c r="H2387" s="35">
        <v>0</v>
      </c>
    </row>
    <row r="2388" spans="1:8" s="185" customFormat="1" x14ac:dyDescent="0.35">
      <c r="A2388" s="195" t="s">
        <v>1073</v>
      </c>
      <c r="B2388" s="127">
        <v>44331</v>
      </c>
      <c r="C2388" s="36">
        <v>69</v>
      </c>
      <c r="D2388" s="36">
        <v>921</v>
      </c>
      <c r="E2388" s="37">
        <v>0</v>
      </c>
      <c r="F2388" s="36">
        <v>81</v>
      </c>
      <c r="G2388" s="36">
        <v>250</v>
      </c>
      <c r="H2388" s="35">
        <v>0</v>
      </c>
    </row>
    <row r="2389" spans="1:8" s="185" customFormat="1" x14ac:dyDescent="0.35">
      <c r="A2389" s="195" t="s">
        <v>1074</v>
      </c>
      <c r="B2389" s="127">
        <v>44331</v>
      </c>
      <c r="C2389" s="36">
        <v>158</v>
      </c>
      <c r="D2389" s="36">
        <v>847</v>
      </c>
      <c r="E2389" s="37">
        <v>0</v>
      </c>
      <c r="F2389" s="36">
        <v>62</v>
      </c>
      <c r="G2389" s="36">
        <v>228</v>
      </c>
      <c r="H2389" s="35">
        <v>0</v>
      </c>
    </row>
    <row r="2390" spans="1:8" s="185" customFormat="1" x14ac:dyDescent="0.35">
      <c r="A2390" s="195" t="s">
        <v>1068</v>
      </c>
      <c r="B2390" s="127">
        <v>44332</v>
      </c>
      <c r="C2390" s="36">
        <v>380</v>
      </c>
      <c r="D2390" s="36">
        <v>2414</v>
      </c>
      <c r="E2390" s="37">
        <v>0</v>
      </c>
      <c r="F2390" s="36">
        <v>119</v>
      </c>
      <c r="G2390" s="36">
        <v>419</v>
      </c>
      <c r="H2390" s="35">
        <v>0</v>
      </c>
    </row>
    <row r="2391" spans="1:8" s="185" customFormat="1" x14ac:dyDescent="0.35">
      <c r="A2391" s="195" t="s">
        <v>1070</v>
      </c>
      <c r="B2391" s="127">
        <v>44332</v>
      </c>
      <c r="C2391" s="36">
        <v>136</v>
      </c>
      <c r="D2391" s="36">
        <v>1148</v>
      </c>
      <c r="E2391" s="37">
        <v>0</v>
      </c>
      <c r="F2391" s="36">
        <v>70</v>
      </c>
      <c r="G2391" s="36">
        <v>309</v>
      </c>
      <c r="H2391" s="35">
        <v>0</v>
      </c>
    </row>
    <row r="2392" spans="1:8" s="185" customFormat="1" x14ac:dyDescent="0.35">
      <c r="A2392" s="195" t="s">
        <v>1071</v>
      </c>
      <c r="B2392" s="127">
        <v>44332</v>
      </c>
      <c r="C2392" s="36">
        <v>95</v>
      </c>
      <c r="D2392" s="36">
        <v>1170</v>
      </c>
      <c r="E2392" s="37">
        <v>0</v>
      </c>
      <c r="F2392" s="36">
        <v>93</v>
      </c>
      <c r="G2392" s="36">
        <v>360</v>
      </c>
      <c r="H2392" s="35">
        <v>0</v>
      </c>
    </row>
    <row r="2393" spans="1:8" s="185" customFormat="1" x14ac:dyDescent="0.35">
      <c r="A2393" s="195" t="s">
        <v>1072</v>
      </c>
      <c r="B2393" s="127">
        <v>44332</v>
      </c>
      <c r="C2393" s="36">
        <v>73</v>
      </c>
      <c r="D2393" s="36">
        <v>722</v>
      </c>
      <c r="E2393" s="37">
        <v>0</v>
      </c>
      <c r="F2393" s="36">
        <v>28</v>
      </c>
      <c r="G2393" s="36">
        <v>268</v>
      </c>
      <c r="H2393" s="35">
        <v>0</v>
      </c>
    </row>
    <row r="2394" spans="1:8" s="185" customFormat="1" x14ac:dyDescent="0.35">
      <c r="A2394" s="195" t="s">
        <v>1073</v>
      </c>
      <c r="B2394" s="127">
        <v>44332</v>
      </c>
      <c r="C2394" s="36">
        <v>68</v>
      </c>
      <c r="D2394" s="36">
        <v>900</v>
      </c>
      <c r="E2394" s="37">
        <v>0</v>
      </c>
      <c r="F2394" s="36">
        <v>79</v>
      </c>
      <c r="G2394" s="36">
        <v>259</v>
      </c>
      <c r="H2394" s="35">
        <v>0</v>
      </c>
    </row>
    <row r="2395" spans="1:8" s="185" customFormat="1" x14ac:dyDescent="0.35">
      <c r="A2395" s="195" t="s">
        <v>1074</v>
      </c>
      <c r="B2395" s="127">
        <v>44332</v>
      </c>
      <c r="C2395" s="36">
        <v>160</v>
      </c>
      <c r="D2395" s="36">
        <v>803</v>
      </c>
      <c r="E2395" s="37">
        <v>0</v>
      </c>
      <c r="F2395" s="36">
        <v>60</v>
      </c>
      <c r="G2395" s="36">
        <v>268</v>
      </c>
      <c r="H2395" s="35">
        <v>0</v>
      </c>
    </row>
    <row r="2396" spans="1:8" s="185" customFormat="1" x14ac:dyDescent="0.35">
      <c r="A2396" s="195" t="s">
        <v>1068</v>
      </c>
      <c r="B2396" s="127">
        <v>44333</v>
      </c>
      <c r="C2396" s="36">
        <v>384</v>
      </c>
      <c r="D2396" s="36">
        <v>2420</v>
      </c>
      <c r="E2396" s="37">
        <v>0</v>
      </c>
      <c r="F2396" s="36">
        <v>118</v>
      </c>
      <c r="G2396" s="36">
        <v>419</v>
      </c>
      <c r="H2396" s="35">
        <v>0</v>
      </c>
    </row>
    <row r="2397" spans="1:8" s="185" customFormat="1" x14ac:dyDescent="0.35">
      <c r="A2397" s="195" t="s">
        <v>1070</v>
      </c>
      <c r="B2397" s="127">
        <v>44333</v>
      </c>
      <c r="C2397" s="36">
        <v>137</v>
      </c>
      <c r="D2397" s="36">
        <v>1185</v>
      </c>
      <c r="E2397" s="37">
        <v>0</v>
      </c>
      <c r="F2397" s="36">
        <v>71</v>
      </c>
      <c r="G2397" s="36">
        <v>304</v>
      </c>
      <c r="H2397" s="35">
        <v>0</v>
      </c>
    </row>
    <row r="2398" spans="1:8" s="185" customFormat="1" x14ac:dyDescent="0.35">
      <c r="A2398" s="195" t="s">
        <v>1071</v>
      </c>
      <c r="B2398" s="127">
        <v>44333</v>
      </c>
      <c r="C2398" s="36">
        <v>98</v>
      </c>
      <c r="D2398" s="36">
        <v>1210</v>
      </c>
      <c r="E2398" s="37">
        <v>0</v>
      </c>
      <c r="F2398" s="36">
        <v>82</v>
      </c>
      <c r="G2398" s="36">
        <v>312</v>
      </c>
      <c r="H2398" s="35">
        <v>0</v>
      </c>
    </row>
    <row r="2399" spans="1:8" s="185" customFormat="1" x14ac:dyDescent="0.35">
      <c r="A2399" s="195" t="s">
        <v>1072</v>
      </c>
      <c r="B2399" s="127">
        <v>44333</v>
      </c>
      <c r="C2399" s="36">
        <v>78</v>
      </c>
      <c r="D2399" s="36">
        <v>755</v>
      </c>
      <c r="E2399" s="37">
        <v>0</v>
      </c>
      <c r="F2399" s="36">
        <v>24</v>
      </c>
      <c r="G2399" s="36">
        <v>232</v>
      </c>
      <c r="H2399" s="35">
        <v>0</v>
      </c>
    </row>
    <row r="2400" spans="1:8" s="185" customFormat="1" x14ac:dyDescent="0.35">
      <c r="A2400" s="195" t="s">
        <v>1073</v>
      </c>
      <c r="B2400" s="127">
        <v>44333</v>
      </c>
      <c r="C2400" s="36">
        <v>68</v>
      </c>
      <c r="D2400" s="36">
        <v>887</v>
      </c>
      <c r="E2400" s="37">
        <v>0</v>
      </c>
      <c r="F2400" s="36">
        <v>79</v>
      </c>
      <c r="G2400" s="36">
        <v>284</v>
      </c>
      <c r="H2400" s="35">
        <v>0</v>
      </c>
    </row>
    <row r="2401" spans="1:8" s="185" customFormat="1" x14ac:dyDescent="0.35">
      <c r="A2401" s="195" t="s">
        <v>1074</v>
      </c>
      <c r="B2401" s="127">
        <v>44333</v>
      </c>
      <c r="C2401" s="36">
        <v>153</v>
      </c>
      <c r="D2401" s="36">
        <v>816</v>
      </c>
      <c r="E2401" s="37">
        <v>0</v>
      </c>
      <c r="F2401" s="36">
        <v>67</v>
      </c>
      <c r="G2401" s="36">
        <v>259</v>
      </c>
      <c r="H2401" s="35">
        <v>0</v>
      </c>
    </row>
    <row r="2402" spans="1:8" s="185" customFormat="1" x14ac:dyDescent="0.35">
      <c r="A2402" s="195" t="s">
        <v>1068</v>
      </c>
      <c r="B2402" s="127">
        <v>44334</v>
      </c>
      <c r="C2402" s="36">
        <v>422</v>
      </c>
      <c r="D2402" s="36">
        <v>2567</v>
      </c>
      <c r="E2402" s="37">
        <v>0</v>
      </c>
      <c r="F2402" s="36">
        <v>77</v>
      </c>
      <c r="G2402" s="36">
        <v>281</v>
      </c>
      <c r="H2402" s="35">
        <v>0</v>
      </c>
    </row>
    <row r="2403" spans="1:8" s="185" customFormat="1" x14ac:dyDescent="0.35">
      <c r="A2403" s="195" t="s">
        <v>1070</v>
      </c>
      <c r="B2403" s="127">
        <v>44334</v>
      </c>
      <c r="C2403" s="36">
        <v>142</v>
      </c>
      <c r="D2403" s="36">
        <v>1248</v>
      </c>
      <c r="E2403" s="37">
        <v>0</v>
      </c>
      <c r="F2403" s="36">
        <v>68</v>
      </c>
      <c r="G2403" s="36">
        <v>266</v>
      </c>
      <c r="H2403" s="35">
        <v>0</v>
      </c>
    </row>
    <row r="2404" spans="1:8" s="185" customFormat="1" x14ac:dyDescent="0.35">
      <c r="A2404" s="195" t="s">
        <v>1071</v>
      </c>
      <c r="B2404" s="127">
        <v>44334</v>
      </c>
      <c r="C2404" s="36">
        <v>101</v>
      </c>
      <c r="D2404" s="36">
        <v>1308</v>
      </c>
      <c r="E2404" s="37">
        <v>0</v>
      </c>
      <c r="F2404" s="36">
        <v>78</v>
      </c>
      <c r="G2404" s="36">
        <v>239</v>
      </c>
      <c r="H2404" s="35">
        <v>0</v>
      </c>
    </row>
    <row r="2405" spans="1:8" s="185" customFormat="1" x14ac:dyDescent="0.35">
      <c r="A2405" s="195" t="s">
        <v>1072</v>
      </c>
      <c r="B2405" s="127">
        <v>44334</v>
      </c>
      <c r="C2405" s="36">
        <v>79</v>
      </c>
      <c r="D2405" s="36">
        <v>817</v>
      </c>
      <c r="E2405" s="37">
        <v>0</v>
      </c>
      <c r="F2405" s="36">
        <v>24</v>
      </c>
      <c r="G2405" s="36">
        <v>172</v>
      </c>
      <c r="H2405" s="35">
        <v>0</v>
      </c>
    </row>
    <row r="2406" spans="1:8" s="185" customFormat="1" x14ac:dyDescent="0.35">
      <c r="A2406" s="195" t="s">
        <v>1073</v>
      </c>
      <c r="B2406" s="127">
        <v>44334</v>
      </c>
      <c r="C2406" s="36">
        <v>78</v>
      </c>
      <c r="D2406" s="36">
        <v>945</v>
      </c>
      <c r="E2406" s="37">
        <v>0</v>
      </c>
      <c r="F2406" s="36">
        <v>72</v>
      </c>
      <c r="G2406" s="36">
        <v>240</v>
      </c>
      <c r="H2406" s="35">
        <v>0</v>
      </c>
    </row>
    <row r="2407" spans="1:8" s="185" customFormat="1" x14ac:dyDescent="0.35">
      <c r="A2407" s="195" t="s">
        <v>1074</v>
      </c>
      <c r="B2407" s="127">
        <v>44334</v>
      </c>
      <c r="C2407" s="36">
        <v>165</v>
      </c>
      <c r="D2407" s="36">
        <v>837</v>
      </c>
      <c r="E2407" s="37">
        <v>0</v>
      </c>
      <c r="F2407" s="36">
        <v>55</v>
      </c>
      <c r="G2407" s="36">
        <v>240</v>
      </c>
      <c r="H2407" s="35">
        <v>0</v>
      </c>
    </row>
    <row r="2408" spans="1:8" s="185" customFormat="1" x14ac:dyDescent="0.35">
      <c r="A2408" s="195" t="s">
        <v>1068</v>
      </c>
      <c r="B2408" s="127">
        <v>44335</v>
      </c>
      <c r="C2408" s="36">
        <v>414</v>
      </c>
      <c r="D2408" s="36">
        <v>2672</v>
      </c>
      <c r="E2408" s="37">
        <v>0</v>
      </c>
      <c r="F2408" s="36">
        <v>86</v>
      </c>
      <c r="G2408" s="36">
        <v>190</v>
      </c>
      <c r="H2408" s="35">
        <v>0</v>
      </c>
    </row>
    <row r="2409" spans="1:8" s="185" customFormat="1" x14ac:dyDescent="0.35">
      <c r="A2409" s="195" t="s">
        <v>1070</v>
      </c>
      <c r="B2409" s="127">
        <v>44335</v>
      </c>
      <c r="C2409" s="36">
        <v>143</v>
      </c>
      <c r="D2409" s="36">
        <v>1254</v>
      </c>
      <c r="E2409" s="37">
        <v>0</v>
      </c>
      <c r="F2409" s="36">
        <v>65</v>
      </c>
      <c r="G2409" s="36">
        <v>256</v>
      </c>
      <c r="H2409" s="35">
        <v>0</v>
      </c>
    </row>
    <row r="2410" spans="1:8" s="185" customFormat="1" x14ac:dyDescent="0.35">
      <c r="A2410" s="195" t="s">
        <v>1071</v>
      </c>
      <c r="B2410" s="127">
        <v>44335</v>
      </c>
      <c r="C2410" s="36">
        <v>112</v>
      </c>
      <c r="D2410" s="36">
        <v>1314</v>
      </c>
      <c r="E2410" s="37">
        <v>0</v>
      </c>
      <c r="F2410" s="36">
        <v>72</v>
      </c>
      <c r="G2410" s="36">
        <v>249</v>
      </c>
      <c r="H2410" s="35">
        <v>0</v>
      </c>
    </row>
    <row r="2411" spans="1:8" s="185" customFormat="1" x14ac:dyDescent="0.35">
      <c r="A2411" s="195" t="s">
        <v>1072</v>
      </c>
      <c r="B2411" s="127">
        <v>44335</v>
      </c>
      <c r="C2411" s="36">
        <v>82</v>
      </c>
      <c r="D2411" s="36">
        <v>828</v>
      </c>
      <c r="E2411" s="37">
        <v>0</v>
      </c>
      <c r="F2411" s="36">
        <v>23</v>
      </c>
      <c r="G2411" s="36">
        <v>186</v>
      </c>
      <c r="H2411" s="35">
        <v>0</v>
      </c>
    </row>
    <row r="2412" spans="1:8" s="185" customFormat="1" x14ac:dyDescent="0.35">
      <c r="A2412" s="195" t="s">
        <v>1073</v>
      </c>
      <c r="B2412" s="127">
        <v>44335</v>
      </c>
      <c r="C2412" s="36">
        <v>83</v>
      </c>
      <c r="D2412" s="36">
        <v>981</v>
      </c>
      <c r="E2412" s="37">
        <v>0</v>
      </c>
      <c r="F2412" s="36">
        <v>69</v>
      </c>
      <c r="G2412" s="36">
        <v>220</v>
      </c>
      <c r="H2412" s="35">
        <v>0</v>
      </c>
    </row>
    <row r="2413" spans="1:8" s="185" customFormat="1" x14ac:dyDescent="0.35">
      <c r="A2413" s="195" t="s">
        <v>1074</v>
      </c>
      <c r="B2413" s="127">
        <v>44335</v>
      </c>
      <c r="C2413" s="36">
        <v>168</v>
      </c>
      <c r="D2413" s="36">
        <v>855</v>
      </c>
      <c r="E2413" s="37">
        <v>0</v>
      </c>
      <c r="F2413" s="36">
        <v>52</v>
      </c>
      <c r="G2413" s="36">
        <v>219</v>
      </c>
      <c r="H2413" s="35">
        <v>0</v>
      </c>
    </row>
    <row r="2414" spans="1:8" s="185" customFormat="1" x14ac:dyDescent="0.35">
      <c r="A2414" s="195" t="s">
        <v>1068</v>
      </c>
      <c r="B2414" s="127">
        <v>44336</v>
      </c>
      <c r="C2414" s="36">
        <v>413</v>
      </c>
      <c r="D2414" s="36">
        <v>2647</v>
      </c>
      <c r="E2414" s="37">
        <v>0</v>
      </c>
      <c r="F2414" s="36">
        <v>87</v>
      </c>
      <c r="G2414" s="36">
        <v>223</v>
      </c>
      <c r="H2414" s="35">
        <v>0</v>
      </c>
    </row>
    <row r="2415" spans="1:8" s="185" customFormat="1" x14ac:dyDescent="0.35">
      <c r="A2415" s="195" t="s">
        <v>1070</v>
      </c>
      <c r="B2415" s="127">
        <v>44336</v>
      </c>
      <c r="C2415" s="36">
        <v>146</v>
      </c>
      <c r="D2415" s="36">
        <v>1259</v>
      </c>
      <c r="E2415" s="37">
        <v>0</v>
      </c>
      <c r="F2415" s="36">
        <v>67</v>
      </c>
      <c r="G2415" s="36">
        <v>269</v>
      </c>
      <c r="H2415" s="35">
        <v>0</v>
      </c>
    </row>
    <row r="2416" spans="1:8" s="185" customFormat="1" x14ac:dyDescent="0.35">
      <c r="A2416" s="195" t="s">
        <v>1071</v>
      </c>
      <c r="B2416" s="127">
        <v>44336</v>
      </c>
      <c r="C2416" s="36">
        <v>117</v>
      </c>
      <c r="D2416" s="36">
        <v>1274</v>
      </c>
      <c r="E2416" s="37">
        <v>0</v>
      </c>
      <c r="F2416" s="36">
        <v>65</v>
      </c>
      <c r="G2416" s="36">
        <v>287</v>
      </c>
      <c r="H2416" s="35">
        <v>0</v>
      </c>
    </row>
    <row r="2417" spans="1:8" s="185" customFormat="1" x14ac:dyDescent="0.35">
      <c r="A2417" s="195" t="s">
        <v>1072</v>
      </c>
      <c r="B2417" s="127">
        <v>44336</v>
      </c>
      <c r="C2417" s="36">
        <v>74</v>
      </c>
      <c r="D2417" s="36">
        <v>840</v>
      </c>
      <c r="E2417" s="37">
        <v>0</v>
      </c>
      <c r="F2417" s="36">
        <v>26</v>
      </c>
      <c r="G2417" s="36">
        <v>161</v>
      </c>
      <c r="H2417" s="35">
        <v>0</v>
      </c>
    </row>
    <row r="2418" spans="1:8" s="185" customFormat="1" x14ac:dyDescent="0.35">
      <c r="A2418" s="195" t="s">
        <v>1073</v>
      </c>
      <c r="B2418" s="127">
        <v>44336</v>
      </c>
      <c r="C2418" s="36">
        <v>78</v>
      </c>
      <c r="D2418" s="36">
        <v>1000</v>
      </c>
      <c r="E2418" s="37">
        <v>0</v>
      </c>
      <c r="F2418" s="36">
        <v>74</v>
      </c>
      <c r="G2418" s="36">
        <v>199</v>
      </c>
      <c r="H2418" s="35">
        <v>0</v>
      </c>
    </row>
    <row r="2419" spans="1:8" s="185" customFormat="1" x14ac:dyDescent="0.35">
      <c r="A2419" s="195" t="s">
        <v>1074</v>
      </c>
      <c r="B2419" s="127">
        <v>44336</v>
      </c>
      <c r="C2419" s="36">
        <v>170</v>
      </c>
      <c r="D2419" s="36">
        <v>878</v>
      </c>
      <c r="E2419" s="37">
        <v>0</v>
      </c>
      <c r="F2419" s="36">
        <v>50</v>
      </c>
      <c r="G2419" s="36">
        <v>203</v>
      </c>
      <c r="H2419" s="35">
        <v>0</v>
      </c>
    </row>
    <row r="2420" spans="1:8" s="185" customFormat="1" x14ac:dyDescent="0.35">
      <c r="A2420" s="195" t="s">
        <v>1068</v>
      </c>
      <c r="B2420" s="127">
        <v>44337</v>
      </c>
      <c r="C2420" s="36">
        <v>400</v>
      </c>
      <c r="D2420" s="36">
        <v>2630</v>
      </c>
      <c r="E2420" s="37">
        <v>0</v>
      </c>
      <c r="F2420" s="36">
        <v>101</v>
      </c>
      <c r="G2420" s="36">
        <v>238</v>
      </c>
      <c r="H2420" s="35">
        <v>0</v>
      </c>
    </row>
    <row r="2421" spans="1:8" s="185" customFormat="1" x14ac:dyDescent="0.35">
      <c r="A2421" s="195" t="s">
        <v>1070</v>
      </c>
      <c r="B2421" s="127">
        <v>44337</v>
      </c>
      <c r="C2421" s="36">
        <v>143</v>
      </c>
      <c r="D2421" s="36">
        <v>1241</v>
      </c>
      <c r="E2421" s="37">
        <v>0</v>
      </c>
      <c r="F2421" s="36">
        <v>63</v>
      </c>
      <c r="G2421" s="36">
        <v>280</v>
      </c>
      <c r="H2421" s="35">
        <v>0</v>
      </c>
    </row>
    <row r="2422" spans="1:8" s="185" customFormat="1" x14ac:dyDescent="0.35">
      <c r="A2422" s="195" t="s">
        <v>1071</v>
      </c>
      <c r="B2422" s="127">
        <v>44337</v>
      </c>
      <c r="C2422" s="36">
        <v>113</v>
      </c>
      <c r="D2422" s="36">
        <v>1232</v>
      </c>
      <c r="E2422" s="37">
        <v>0</v>
      </c>
      <c r="F2422" s="36">
        <v>66</v>
      </c>
      <c r="G2422" s="36">
        <v>301</v>
      </c>
      <c r="H2422" s="35">
        <v>0</v>
      </c>
    </row>
    <row r="2423" spans="1:8" s="185" customFormat="1" x14ac:dyDescent="0.35">
      <c r="A2423" s="195" t="s">
        <v>1072</v>
      </c>
      <c r="B2423" s="127">
        <v>44337</v>
      </c>
      <c r="C2423" s="36">
        <v>81</v>
      </c>
      <c r="D2423" s="36">
        <v>856</v>
      </c>
      <c r="E2423" s="37">
        <v>0</v>
      </c>
      <c r="F2423" s="36">
        <v>17</v>
      </c>
      <c r="G2423" s="36">
        <v>140</v>
      </c>
      <c r="H2423" s="35">
        <v>0</v>
      </c>
    </row>
    <row r="2424" spans="1:8" s="185" customFormat="1" x14ac:dyDescent="0.35">
      <c r="A2424" s="195" t="s">
        <v>1073</v>
      </c>
      <c r="B2424" s="127">
        <v>44337</v>
      </c>
      <c r="C2424" s="36">
        <v>75</v>
      </c>
      <c r="D2424" s="36">
        <v>988</v>
      </c>
      <c r="E2424" s="37">
        <v>0</v>
      </c>
      <c r="F2424" s="36">
        <v>77</v>
      </c>
      <c r="G2424" s="36">
        <v>210</v>
      </c>
      <c r="H2424" s="35">
        <v>0</v>
      </c>
    </row>
    <row r="2425" spans="1:8" s="185" customFormat="1" x14ac:dyDescent="0.35">
      <c r="A2425" s="195" t="s">
        <v>1074</v>
      </c>
      <c r="B2425" s="127">
        <v>44337</v>
      </c>
      <c r="C2425" s="36">
        <v>168</v>
      </c>
      <c r="D2425" s="36">
        <v>881</v>
      </c>
      <c r="E2425" s="37">
        <v>0</v>
      </c>
      <c r="F2425" s="36">
        <v>52</v>
      </c>
      <c r="G2425" s="36">
        <v>192</v>
      </c>
      <c r="H2425" s="35">
        <v>0</v>
      </c>
    </row>
    <row r="2426" spans="1:8" s="185" customFormat="1" x14ac:dyDescent="0.35">
      <c r="A2426" s="195" t="s">
        <v>1068</v>
      </c>
      <c r="B2426" s="127">
        <v>44338</v>
      </c>
      <c r="C2426" s="36">
        <v>398</v>
      </c>
      <c r="D2426" s="36">
        <v>2555</v>
      </c>
      <c r="E2426" s="37">
        <v>0</v>
      </c>
      <c r="F2426" s="36">
        <v>102</v>
      </c>
      <c r="G2426" s="36">
        <v>305</v>
      </c>
      <c r="H2426" s="35">
        <v>0</v>
      </c>
    </row>
    <row r="2427" spans="1:8" s="185" customFormat="1" x14ac:dyDescent="0.35">
      <c r="A2427" s="195" t="s">
        <v>1070</v>
      </c>
      <c r="B2427" s="127">
        <v>44338</v>
      </c>
      <c r="C2427" s="36">
        <v>146</v>
      </c>
      <c r="D2427" s="36">
        <v>1216</v>
      </c>
      <c r="E2427" s="37">
        <v>0</v>
      </c>
      <c r="F2427" s="36">
        <v>70</v>
      </c>
      <c r="G2427" s="36">
        <v>288</v>
      </c>
      <c r="H2427" s="35">
        <v>0</v>
      </c>
    </row>
    <row r="2428" spans="1:8" s="185" customFormat="1" x14ac:dyDescent="0.35">
      <c r="A2428" s="195" t="s">
        <v>1071</v>
      </c>
      <c r="B2428" s="127">
        <v>44338</v>
      </c>
      <c r="C2428" s="36">
        <v>109</v>
      </c>
      <c r="D2428" s="36">
        <v>1188</v>
      </c>
      <c r="E2428" s="37">
        <v>0</v>
      </c>
      <c r="F2428" s="36">
        <v>71</v>
      </c>
      <c r="G2428" s="36">
        <v>334</v>
      </c>
      <c r="H2428" s="35">
        <v>0</v>
      </c>
    </row>
    <row r="2429" spans="1:8" s="185" customFormat="1" x14ac:dyDescent="0.35">
      <c r="A2429" s="195" t="s">
        <v>1072</v>
      </c>
      <c r="B2429" s="127">
        <v>44338</v>
      </c>
      <c r="C2429" s="36">
        <v>81</v>
      </c>
      <c r="D2429" s="36">
        <v>858</v>
      </c>
      <c r="E2429" s="37">
        <v>0</v>
      </c>
      <c r="F2429" s="36">
        <v>18</v>
      </c>
      <c r="G2429" s="36">
        <v>144</v>
      </c>
      <c r="H2429" s="35">
        <v>0</v>
      </c>
    </row>
    <row r="2430" spans="1:8" s="185" customFormat="1" x14ac:dyDescent="0.35">
      <c r="A2430" s="195" t="s">
        <v>1073</v>
      </c>
      <c r="B2430" s="127">
        <v>44338</v>
      </c>
      <c r="C2430" s="36">
        <v>76</v>
      </c>
      <c r="D2430" s="36">
        <v>941</v>
      </c>
      <c r="E2430" s="37">
        <v>0</v>
      </c>
      <c r="F2430" s="36">
        <v>75</v>
      </c>
      <c r="G2430" s="36">
        <v>253</v>
      </c>
      <c r="H2430" s="35">
        <v>0</v>
      </c>
    </row>
    <row r="2431" spans="1:8" s="185" customFormat="1" x14ac:dyDescent="0.35">
      <c r="A2431" s="195" t="s">
        <v>1074</v>
      </c>
      <c r="B2431" s="127">
        <v>44338</v>
      </c>
      <c r="C2431" s="36">
        <v>171</v>
      </c>
      <c r="D2431" s="36">
        <v>856</v>
      </c>
      <c r="E2431" s="37">
        <v>0</v>
      </c>
      <c r="F2431" s="36">
        <v>49</v>
      </c>
      <c r="G2431" s="36">
        <v>212</v>
      </c>
      <c r="H2431" s="35">
        <v>0</v>
      </c>
    </row>
    <row r="2432" spans="1:8" s="185" customFormat="1" x14ac:dyDescent="0.35">
      <c r="A2432" s="195" t="s">
        <v>1068</v>
      </c>
      <c r="B2432" s="127">
        <v>44339</v>
      </c>
      <c r="C2432" s="36">
        <v>379</v>
      </c>
      <c r="D2432" s="36">
        <v>2414</v>
      </c>
      <c r="E2432" s="37">
        <v>0</v>
      </c>
      <c r="F2432" s="36">
        <v>122</v>
      </c>
      <c r="G2432" s="36">
        <v>392</v>
      </c>
      <c r="H2432" s="35">
        <v>0</v>
      </c>
    </row>
    <row r="2433" spans="1:8" s="185" customFormat="1" x14ac:dyDescent="0.35">
      <c r="A2433" s="195" t="s">
        <v>1070</v>
      </c>
      <c r="B2433" s="127">
        <v>44339</v>
      </c>
      <c r="C2433" s="36">
        <v>134</v>
      </c>
      <c r="D2433" s="36">
        <v>1160</v>
      </c>
      <c r="E2433" s="37">
        <v>0</v>
      </c>
      <c r="F2433" s="36">
        <v>72</v>
      </c>
      <c r="G2433" s="36">
        <v>312</v>
      </c>
      <c r="H2433" s="35">
        <v>0</v>
      </c>
    </row>
    <row r="2434" spans="1:8" s="185" customFormat="1" x14ac:dyDescent="0.35">
      <c r="A2434" s="195" t="s">
        <v>1071</v>
      </c>
      <c r="B2434" s="127">
        <v>44339</v>
      </c>
      <c r="C2434" s="36">
        <v>105</v>
      </c>
      <c r="D2434" s="36">
        <v>1129</v>
      </c>
      <c r="E2434" s="37">
        <v>0</v>
      </c>
      <c r="F2434" s="36">
        <v>73</v>
      </c>
      <c r="G2434" s="36">
        <v>362</v>
      </c>
      <c r="H2434" s="35">
        <v>0</v>
      </c>
    </row>
    <row r="2435" spans="1:8" s="185" customFormat="1" x14ac:dyDescent="0.35">
      <c r="A2435" s="195" t="s">
        <v>1072</v>
      </c>
      <c r="B2435" s="127">
        <v>44339</v>
      </c>
      <c r="C2435" s="36">
        <v>82</v>
      </c>
      <c r="D2435" s="36">
        <v>795</v>
      </c>
      <c r="E2435" s="37">
        <v>0</v>
      </c>
      <c r="F2435" s="36">
        <v>16</v>
      </c>
      <c r="G2435" s="36">
        <v>197</v>
      </c>
      <c r="H2435" s="35">
        <v>0</v>
      </c>
    </row>
    <row r="2436" spans="1:8" s="185" customFormat="1" x14ac:dyDescent="0.35">
      <c r="A2436" s="195" t="s">
        <v>1073</v>
      </c>
      <c r="B2436" s="127">
        <v>44339</v>
      </c>
      <c r="C2436" s="36">
        <v>76</v>
      </c>
      <c r="D2436" s="36">
        <v>929</v>
      </c>
      <c r="E2436" s="37">
        <v>0</v>
      </c>
      <c r="F2436" s="36">
        <v>72</v>
      </c>
      <c r="G2436" s="36">
        <v>273</v>
      </c>
      <c r="H2436" s="35">
        <v>0</v>
      </c>
    </row>
    <row r="2437" spans="1:8" s="185" customFormat="1" x14ac:dyDescent="0.35">
      <c r="A2437" s="195" t="s">
        <v>1074</v>
      </c>
      <c r="B2437" s="127">
        <v>44339</v>
      </c>
      <c r="C2437" s="36">
        <v>159</v>
      </c>
      <c r="D2437" s="36">
        <v>842</v>
      </c>
      <c r="E2437" s="37">
        <v>0</v>
      </c>
      <c r="F2437" s="36">
        <v>61</v>
      </c>
      <c r="G2437" s="36">
        <v>219</v>
      </c>
      <c r="H2437" s="35">
        <v>0</v>
      </c>
    </row>
    <row r="2438" spans="1:8" s="185" customFormat="1" x14ac:dyDescent="0.35">
      <c r="A2438" s="195" t="s">
        <v>1068</v>
      </c>
      <c r="B2438" s="127">
        <v>44340</v>
      </c>
      <c r="C2438" s="36">
        <v>377</v>
      </c>
      <c r="D2438" s="36">
        <v>2458</v>
      </c>
      <c r="E2438" s="37">
        <v>0</v>
      </c>
      <c r="F2438" s="36">
        <v>122</v>
      </c>
      <c r="G2438" s="36">
        <v>376</v>
      </c>
      <c r="H2438" s="35">
        <v>0</v>
      </c>
    </row>
    <row r="2439" spans="1:8" s="185" customFormat="1" x14ac:dyDescent="0.35">
      <c r="A2439" s="195" t="s">
        <v>1070</v>
      </c>
      <c r="B2439" s="127">
        <v>44340</v>
      </c>
      <c r="C2439" s="36">
        <v>141</v>
      </c>
      <c r="D2439" s="36">
        <v>1147</v>
      </c>
      <c r="E2439" s="37">
        <v>0</v>
      </c>
      <c r="F2439" s="36">
        <v>61</v>
      </c>
      <c r="G2439" s="36">
        <v>329</v>
      </c>
      <c r="H2439" s="35">
        <v>0</v>
      </c>
    </row>
    <row r="2440" spans="1:8" s="185" customFormat="1" x14ac:dyDescent="0.35">
      <c r="A2440" s="195" t="s">
        <v>1071</v>
      </c>
      <c r="B2440" s="127">
        <v>44340</v>
      </c>
      <c r="C2440" s="36">
        <v>99</v>
      </c>
      <c r="D2440" s="36">
        <v>1162</v>
      </c>
      <c r="E2440" s="37">
        <v>0</v>
      </c>
      <c r="F2440" s="36">
        <v>80</v>
      </c>
      <c r="G2440" s="36">
        <v>347</v>
      </c>
      <c r="H2440" s="35">
        <v>0</v>
      </c>
    </row>
    <row r="2441" spans="1:8" s="185" customFormat="1" x14ac:dyDescent="0.35">
      <c r="A2441" s="195" t="s">
        <v>1072</v>
      </c>
      <c r="B2441" s="127">
        <v>44340</v>
      </c>
      <c r="C2441" s="36">
        <v>86</v>
      </c>
      <c r="D2441" s="36">
        <v>838</v>
      </c>
      <c r="E2441" s="37">
        <v>0</v>
      </c>
      <c r="F2441" s="36">
        <v>16</v>
      </c>
      <c r="G2441" s="36">
        <v>168</v>
      </c>
      <c r="H2441" s="35">
        <v>0</v>
      </c>
    </row>
    <row r="2442" spans="1:8" s="185" customFormat="1" x14ac:dyDescent="0.35">
      <c r="A2442" s="195" t="s">
        <v>1073</v>
      </c>
      <c r="B2442" s="127">
        <v>44340</v>
      </c>
      <c r="C2442" s="36">
        <v>82</v>
      </c>
      <c r="D2442" s="36">
        <v>928</v>
      </c>
      <c r="E2442" s="37">
        <v>0</v>
      </c>
      <c r="F2442" s="36">
        <v>68</v>
      </c>
      <c r="G2442" s="36">
        <v>239</v>
      </c>
      <c r="H2442" s="35">
        <v>0</v>
      </c>
    </row>
    <row r="2443" spans="1:8" s="185" customFormat="1" x14ac:dyDescent="0.35">
      <c r="A2443" s="195" t="s">
        <v>1074</v>
      </c>
      <c r="B2443" s="127">
        <v>44340</v>
      </c>
      <c r="C2443" s="36">
        <v>159</v>
      </c>
      <c r="D2443" s="36">
        <v>855</v>
      </c>
      <c r="E2443" s="37">
        <v>0</v>
      </c>
      <c r="F2443" s="36">
        <v>61</v>
      </c>
      <c r="G2443" s="36">
        <v>219</v>
      </c>
      <c r="H2443" s="35">
        <v>0</v>
      </c>
    </row>
    <row r="2444" spans="1:8" s="185" customFormat="1" x14ac:dyDescent="0.35">
      <c r="A2444" s="195" t="s">
        <v>1068</v>
      </c>
      <c r="B2444" s="127">
        <v>44341</v>
      </c>
      <c r="C2444" s="36">
        <v>404</v>
      </c>
      <c r="D2444" s="36">
        <v>2579</v>
      </c>
      <c r="E2444" s="37">
        <v>0</v>
      </c>
      <c r="F2444" s="36">
        <v>102</v>
      </c>
      <c r="G2444" s="36">
        <v>256</v>
      </c>
      <c r="H2444" s="35">
        <v>0</v>
      </c>
    </row>
    <row r="2445" spans="1:8" s="185" customFormat="1" x14ac:dyDescent="0.35">
      <c r="A2445" s="195" t="s">
        <v>1070</v>
      </c>
      <c r="B2445" s="127">
        <v>44341</v>
      </c>
      <c r="C2445" s="36">
        <v>146</v>
      </c>
      <c r="D2445" s="36">
        <v>1211</v>
      </c>
      <c r="E2445" s="37">
        <v>0</v>
      </c>
      <c r="F2445" s="36">
        <v>58</v>
      </c>
      <c r="G2445" s="36">
        <v>280</v>
      </c>
      <c r="H2445" s="35">
        <v>0</v>
      </c>
    </row>
    <row r="2446" spans="1:8" s="185" customFormat="1" x14ac:dyDescent="0.35">
      <c r="A2446" s="195" t="s">
        <v>1071</v>
      </c>
      <c r="B2446" s="127">
        <v>44341</v>
      </c>
      <c r="C2446" s="36">
        <v>103</v>
      </c>
      <c r="D2446" s="36">
        <v>1264</v>
      </c>
      <c r="E2446" s="37">
        <v>0</v>
      </c>
      <c r="F2446" s="36">
        <v>74</v>
      </c>
      <c r="G2446" s="36">
        <v>289</v>
      </c>
      <c r="H2446" s="35">
        <v>0</v>
      </c>
    </row>
    <row r="2447" spans="1:8" s="185" customFormat="1" x14ac:dyDescent="0.35">
      <c r="A2447" s="195" t="s">
        <v>1072</v>
      </c>
      <c r="B2447" s="127">
        <v>44341</v>
      </c>
      <c r="C2447" s="36">
        <v>86</v>
      </c>
      <c r="D2447" s="36">
        <v>885</v>
      </c>
      <c r="E2447" s="37">
        <v>0</v>
      </c>
      <c r="F2447" s="36">
        <v>18</v>
      </c>
      <c r="G2447" s="36">
        <v>125</v>
      </c>
      <c r="H2447" s="35">
        <v>0</v>
      </c>
    </row>
    <row r="2448" spans="1:8" s="185" customFormat="1" x14ac:dyDescent="0.35">
      <c r="A2448" s="195" t="s">
        <v>1073</v>
      </c>
      <c r="B2448" s="127">
        <v>44341</v>
      </c>
      <c r="C2448" s="36">
        <v>82</v>
      </c>
      <c r="D2448" s="36">
        <v>976</v>
      </c>
      <c r="E2448" s="37">
        <v>0</v>
      </c>
      <c r="F2448" s="36">
        <v>68</v>
      </c>
      <c r="G2448" s="36">
        <v>207</v>
      </c>
      <c r="H2448" s="35">
        <v>0</v>
      </c>
    </row>
    <row r="2449" spans="1:8" s="185" customFormat="1" x14ac:dyDescent="0.35">
      <c r="A2449" s="195" t="s">
        <v>1074</v>
      </c>
      <c r="B2449" s="127">
        <v>44341</v>
      </c>
      <c r="C2449" s="36">
        <v>164</v>
      </c>
      <c r="D2449" s="36">
        <v>877</v>
      </c>
      <c r="E2449" s="37">
        <v>0</v>
      </c>
      <c r="F2449" s="36">
        <v>56</v>
      </c>
      <c r="G2449" s="36">
        <v>192</v>
      </c>
      <c r="H2449" s="35">
        <v>0</v>
      </c>
    </row>
    <row r="2450" spans="1:8" s="185" customFormat="1" x14ac:dyDescent="0.35">
      <c r="A2450" s="195" t="s">
        <v>1068</v>
      </c>
      <c r="B2450" s="127">
        <v>44342</v>
      </c>
      <c r="C2450" s="36">
        <v>423</v>
      </c>
      <c r="D2450" s="36">
        <v>2657</v>
      </c>
      <c r="E2450" s="37">
        <v>0</v>
      </c>
      <c r="F2450" s="36">
        <v>67</v>
      </c>
      <c r="G2450" s="36">
        <v>156</v>
      </c>
      <c r="H2450" s="35">
        <v>0</v>
      </c>
    </row>
    <row r="2451" spans="1:8" s="185" customFormat="1" x14ac:dyDescent="0.35">
      <c r="A2451" s="195" t="s">
        <v>1070</v>
      </c>
      <c r="B2451" s="127">
        <v>44342</v>
      </c>
      <c r="C2451" s="36">
        <v>148</v>
      </c>
      <c r="D2451" s="36">
        <v>1219</v>
      </c>
      <c r="E2451" s="37">
        <v>0</v>
      </c>
      <c r="F2451" s="36">
        <v>58</v>
      </c>
      <c r="G2451" s="36">
        <v>284</v>
      </c>
      <c r="H2451" s="35">
        <v>0</v>
      </c>
    </row>
    <row r="2452" spans="1:8" s="185" customFormat="1" x14ac:dyDescent="0.35">
      <c r="A2452" s="195" t="s">
        <v>1071</v>
      </c>
      <c r="B2452" s="127">
        <v>44342</v>
      </c>
      <c r="C2452" s="36">
        <v>111</v>
      </c>
      <c r="D2452" s="36">
        <v>1264</v>
      </c>
      <c r="E2452" s="37">
        <v>0</v>
      </c>
      <c r="F2452" s="36">
        <v>74</v>
      </c>
      <c r="G2452" s="36">
        <v>286</v>
      </c>
      <c r="H2452" s="35">
        <v>0</v>
      </c>
    </row>
    <row r="2453" spans="1:8" s="185" customFormat="1" x14ac:dyDescent="0.35">
      <c r="A2453" s="195" t="s">
        <v>1072</v>
      </c>
      <c r="B2453" s="127">
        <v>44342</v>
      </c>
      <c r="C2453" s="36">
        <v>81</v>
      </c>
      <c r="D2453" s="36">
        <v>868</v>
      </c>
      <c r="E2453" s="37">
        <v>0</v>
      </c>
      <c r="F2453" s="36">
        <v>23</v>
      </c>
      <c r="G2453" s="36">
        <v>153</v>
      </c>
      <c r="H2453" s="35">
        <v>0</v>
      </c>
    </row>
    <row r="2454" spans="1:8" s="185" customFormat="1" x14ac:dyDescent="0.35">
      <c r="A2454" s="195" t="s">
        <v>1073</v>
      </c>
      <c r="B2454" s="127">
        <v>44342</v>
      </c>
      <c r="C2454" s="36">
        <v>88</v>
      </c>
      <c r="D2454" s="36">
        <v>982</v>
      </c>
      <c r="E2454" s="37">
        <v>0</v>
      </c>
      <c r="F2454" s="36">
        <v>64</v>
      </c>
      <c r="G2454" s="36">
        <v>193</v>
      </c>
      <c r="H2454" s="35">
        <v>0</v>
      </c>
    </row>
    <row r="2455" spans="1:8" s="185" customFormat="1" x14ac:dyDescent="0.35">
      <c r="A2455" s="195" t="s">
        <v>1074</v>
      </c>
      <c r="B2455" s="127">
        <v>44342</v>
      </c>
      <c r="C2455" s="36">
        <v>165</v>
      </c>
      <c r="D2455" s="36">
        <v>886</v>
      </c>
      <c r="E2455" s="37">
        <v>0</v>
      </c>
      <c r="F2455" s="36">
        <v>55</v>
      </c>
      <c r="G2455" s="36">
        <v>180</v>
      </c>
      <c r="H2455" s="35">
        <v>0</v>
      </c>
    </row>
    <row r="2456" spans="1:8" s="185" customFormat="1" x14ac:dyDescent="0.35">
      <c r="A2456" s="195" t="s">
        <v>1068</v>
      </c>
      <c r="B2456" s="127">
        <v>44343</v>
      </c>
      <c r="C2456" s="36">
        <v>428</v>
      </c>
      <c r="D2456" s="36">
        <v>2633</v>
      </c>
      <c r="E2456" s="37">
        <v>0</v>
      </c>
      <c r="F2456" s="36">
        <v>66</v>
      </c>
      <c r="G2456" s="36">
        <v>178</v>
      </c>
      <c r="H2456" s="35">
        <v>0</v>
      </c>
    </row>
    <row r="2457" spans="1:8" s="185" customFormat="1" x14ac:dyDescent="0.35">
      <c r="A2457" s="195" t="s">
        <v>1070</v>
      </c>
      <c r="B2457" s="127">
        <v>44343</v>
      </c>
      <c r="C2457" s="36">
        <v>157</v>
      </c>
      <c r="D2457" s="36">
        <v>1256</v>
      </c>
      <c r="E2457" s="37">
        <v>0</v>
      </c>
      <c r="F2457" s="36">
        <v>50</v>
      </c>
      <c r="G2457" s="36">
        <v>254</v>
      </c>
      <c r="H2457" s="35">
        <v>0</v>
      </c>
    </row>
    <row r="2458" spans="1:8" s="185" customFormat="1" x14ac:dyDescent="0.35">
      <c r="A2458" s="195" t="s">
        <v>1071</v>
      </c>
      <c r="B2458" s="127">
        <v>44343</v>
      </c>
      <c r="C2458" s="36">
        <v>117</v>
      </c>
      <c r="D2458" s="36">
        <v>1280</v>
      </c>
      <c r="E2458" s="37">
        <v>0</v>
      </c>
      <c r="F2458" s="36">
        <v>69</v>
      </c>
      <c r="G2458" s="36">
        <v>265</v>
      </c>
      <c r="H2458" s="35">
        <v>0</v>
      </c>
    </row>
    <row r="2459" spans="1:8" s="185" customFormat="1" x14ac:dyDescent="0.35">
      <c r="A2459" s="195" t="s">
        <v>1072</v>
      </c>
      <c r="B2459" s="127">
        <v>44343</v>
      </c>
      <c r="C2459" s="36">
        <v>82</v>
      </c>
      <c r="D2459" s="36">
        <v>854</v>
      </c>
      <c r="E2459" s="37">
        <v>0</v>
      </c>
      <c r="F2459" s="36">
        <v>21</v>
      </c>
      <c r="G2459" s="36">
        <v>160</v>
      </c>
      <c r="H2459" s="35">
        <v>0</v>
      </c>
    </row>
    <row r="2460" spans="1:8" s="185" customFormat="1" x14ac:dyDescent="0.35">
      <c r="A2460" s="195" t="s">
        <v>1073</v>
      </c>
      <c r="B2460" s="127">
        <v>44343</v>
      </c>
      <c r="C2460" s="36">
        <v>78</v>
      </c>
      <c r="D2460" s="36">
        <v>938</v>
      </c>
      <c r="E2460" s="37">
        <v>0</v>
      </c>
      <c r="F2460" s="36">
        <v>74</v>
      </c>
      <c r="G2460" s="36">
        <v>239</v>
      </c>
      <c r="H2460" s="35">
        <v>0</v>
      </c>
    </row>
    <row r="2461" spans="1:8" s="185" customFormat="1" x14ac:dyDescent="0.35">
      <c r="A2461" s="195" t="s">
        <v>1074</v>
      </c>
      <c r="B2461" s="127">
        <v>44343</v>
      </c>
      <c r="C2461" s="36">
        <v>166</v>
      </c>
      <c r="D2461" s="36">
        <v>875</v>
      </c>
      <c r="E2461" s="37">
        <v>0</v>
      </c>
      <c r="F2461" s="36">
        <v>54</v>
      </c>
      <c r="G2461" s="36">
        <v>201</v>
      </c>
      <c r="H2461" s="35">
        <v>0</v>
      </c>
    </row>
    <row r="2462" spans="1:8" s="185" customFormat="1" x14ac:dyDescent="0.35">
      <c r="A2462" s="195" t="s">
        <v>1068</v>
      </c>
      <c r="B2462" s="127">
        <v>44344</v>
      </c>
      <c r="C2462" s="36">
        <v>413</v>
      </c>
      <c r="D2462" s="36">
        <v>2637</v>
      </c>
      <c r="E2462" s="37">
        <v>0</v>
      </c>
      <c r="F2462" s="36">
        <v>74</v>
      </c>
      <c r="G2462" s="36">
        <v>182</v>
      </c>
      <c r="H2462" s="35">
        <v>0</v>
      </c>
    </row>
    <row r="2463" spans="1:8" s="185" customFormat="1" x14ac:dyDescent="0.35">
      <c r="A2463" s="195" t="s">
        <v>1070</v>
      </c>
      <c r="B2463" s="127">
        <v>44344</v>
      </c>
      <c r="C2463" s="36">
        <v>144</v>
      </c>
      <c r="D2463" s="36">
        <v>1251</v>
      </c>
      <c r="E2463" s="37">
        <v>0</v>
      </c>
      <c r="F2463" s="36">
        <v>59</v>
      </c>
      <c r="G2463" s="36">
        <v>261</v>
      </c>
      <c r="H2463" s="35">
        <v>0</v>
      </c>
    </row>
    <row r="2464" spans="1:8" s="185" customFormat="1" x14ac:dyDescent="0.35">
      <c r="A2464" s="195" t="s">
        <v>1071</v>
      </c>
      <c r="B2464" s="127">
        <v>44344</v>
      </c>
      <c r="C2464" s="36">
        <v>122</v>
      </c>
      <c r="D2464" s="36">
        <v>1263</v>
      </c>
      <c r="E2464" s="37">
        <v>0</v>
      </c>
      <c r="F2464" s="36">
        <v>68</v>
      </c>
      <c r="G2464" s="36">
        <v>282</v>
      </c>
      <c r="H2464" s="35">
        <v>0</v>
      </c>
    </row>
    <row r="2465" spans="1:8" s="185" customFormat="1" x14ac:dyDescent="0.35">
      <c r="A2465" s="195" t="s">
        <v>1072</v>
      </c>
      <c r="B2465" s="127">
        <v>44344</v>
      </c>
      <c r="C2465" s="36">
        <v>72</v>
      </c>
      <c r="D2465" s="36">
        <v>862</v>
      </c>
      <c r="E2465" s="37">
        <v>0</v>
      </c>
      <c r="F2465" s="36">
        <v>30</v>
      </c>
      <c r="G2465" s="36">
        <v>151</v>
      </c>
      <c r="H2465" s="35">
        <v>0</v>
      </c>
    </row>
    <row r="2466" spans="1:8" s="185" customFormat="1" x14ac:dyDescent="0.35">
      <c r="A2466" s="195" t="s">
        <v>1073</v>
      </c>
      <c r="B2466" s="127">
        <v>44344</v>
      </c>
      <c r="C2466" s="36">
        <v>86</v>
      </c>
      <c r="D2466" s="36">
        <v>925</v>
      </c>
      <c r="E2466" s="37">
        <v>0</v>
      </c>
      <c r="F2466" s="36">
        <v>68</v>
      </c>
      <c r="G2466" s="36">
        <v>243</v>
      </c>
      <c r="H2466" s="35">
        <v>0</v>
      </c>
    </row>
    <row r="2467" spans="1:8" s="185" customFormat="1" x14ac:dyDescent="0.35">
      <c r="A2467" s="195" t="s">
        <v>1074</v>
      </c>
      <c r="B2467" s="127">
        <v>44344</v>
      </c>
      <c r="C2467" s="36">
        <v>166</v>
      </c>
      <c r="D2467" s="36">
        <v>882</v>
      </c>
      <c r="E2467" s="37">
        <v>0</v>
      </c>
      <c r="F2467" s="36">
        <v>54</v>
      </c>
      <c r="G2467" s="36">
        <v>194</v>
      </c>
      <c r="H2467" s="35">
        <v>0</v>
      </c>
    </row>
    <row r="2468" spans="1:8" s="185" customFormat="1" x14ac:dyDescent="0.35">
      <c r="A2468" s="195" t="s">
        <v>1068</v>
      </c>
      <c r="B2468" s="127">
        <v>44345</v>
      </c>
      <c r="C2468" s="36">
        <v>409</v>
      </c>
      <c r="D2468" s="36">
        <v>2555</v>
      </c>
      <c r="E2468" s="37">
        <v>0</v>
      </c>
      <c r="F2468" s="36">
        <v>80</v>
      </c>
      <c r="G2468" s="36">
        <v>257</v>
      </c>
      <c r="H2468" s="35">
        <v>0</v>
      </c>
    </row>
    <row r="2469" spans="1:8" s="185" customFormat="1" x14ac:dyDescent="0.35">
      <c r="A2469" s="195" t="s">
        <v>1070</v>
      </c>
      <c r="B2469" s="127">
        <v>44345</v>
      </c>
      <c r="C2469" s="36">
        <v>135</v>
      </c>
      <c r="D2469" s="36">
        <v>1215</v>
      </c>
      <c r="E2469" s="37">
        <v>0</v>
      </c>
      <c r="F2469" s="36">
        <v>68</v>
      </c>
      <c r="G2469" s="36">
        <v>269</v>
      </c>
      <c r="H2469" s="35">
        <v>0</v>
      </c>
    </row>
    <row r="2470" spans="1:8" s="185" customFormat="1" x14ac:dyDescent="0.35">
      <c r="A2470" s="195" t="s">
        <v>1071</v>
      </c>
      <c r="B2470" s="127">
        <v>44345</v>
      </c>
      <c r="C2470" s="36">
        <v>110</v>
      </c>
      <c r="D2470" s="36">
        <v>1225</v>
      </c>
      <c r="E2470" s="37">
        <v>0</v>
      </c>
      <c r="F2470" s="36">
        <v>80</v>
      </c>
      <c r="G2470" s="36">
        <v>291</v>
      </c>
      <c r="H2470" s="35">
        <v>0</v>
      </c>
    </row>
    <row r="2471" spans="1:8" s="185" customFormat="1" x14ac:dyDescent="0.35">
      <c r="A2471" s="195" t="s">
        <v>1072</v>
      </c>
      <c r="B2471" s="127">
        <v>44345</v>
      </c>
      <c r="C2471" s="36">
        <v>69</v>
      </c>
      <c r="D2471" s="36">
        <v>784</v>
      </c>
      <c r="E2471" s="37">
        <v>0</v>
      </c>
      <c r="F2471" s="36">
        <v>33</v>
      </c>
      <c r="G2471" s="36">
        <v>229</v>
      </c>
      <c r="H2471" s="35">
        <v>0</v>
      </c>
    </row>
    <row r="2472" spans="1:8" s="185" customFormat="1" x14ac:dyDescent="0.35">
      <c r="A2472" s="195" t="s">
        <v>1073</v>
      </c>
      <c r="B2472" s="127">
        <v>44345</v>
      </c>
      <c r="C2472" s="36">
        <v>84</v>
      </c>
      <c r="D2472" s="36">
        <v>884</v>
      </c>
      <c r="E2472" s="37">
        <v>0</v>
      </c>
      <c r="F2472" s="36">
        <v>71</v>
      </c>
      <c r="G2472" s="36">
        <v>298</v>
      </c>
      <c r="H2472" s="35">
        <v>0</v>
      </c>
    </row>
    <row r="2473" spans="1:8" s="185" customFormat="1" x14ac:dyDescent="0.35">
      <c r="A2473" s="195" t="s">
        <v>1074</v>
      </c>
      <c r="B2473" s="127">
        <v>44345</v>
      </c>
      <c r="C2473" s="36">
        <v>160</v>
      </c>
      <c r="D2473" s="36">
        <v>855</v>
      </c>
      <c r="E2473" s="37">
        <v>0</v>
      </c>
      <c r="F2473" s="36">
        <v>60</v>
      </c>
      <c r="G2473" s="36">
        <v>217</v>
      </c>
      <c r="H2473" s="35">
        <v>0</v>
      </c>
    </row>
    <row r="2474" spans="1:8" s="185" customFormat="1" x14ac:dyDescent="0.35">
      <c r="A2474" s="195" t="s">
        <v>1068</v>
      </c>
      <c r="B2474" s="127">
        <v>44346</v>
      </c>
      <c r="C2474" s="36">
        <v>387</v>
      </c>
      <c r="D2474" s="36">
        <v>2395</v>
      </c>
      <c r="E2474" s="37">
        <v>0</v>
      </c>
      <c r="F2474" s="36">
        <v>101</v>
      </c>
      <c r="G2474" s="36">
        <v>389</v>
      </c>
      <c r="H2474" s="35">
        <v>0</v>
      </c>
    </row>
    <row r="2475" spans="1:8" s="185" customFormat="1" x14ac:dyDescent="0.35">
      <c r="A2475" s="195" t="s">
        <v>1070</v>
      </c>
      <c r="B2475" s="127">
        <v>44346</v>
      </c>
      <c r="C2475" s="36">
        <v>136</v>
      </c>
      <c r="D2475" s="36">
        <v>1164</v>
      </c>
      <c r="E2475" s="37">
        <v>0</v>
      </c>
      <c r="F2475" s="36">
        <v>74</v>
      </c>
      <c r="G2475" s="36">
        <v>296</v>
      </c>
      <c r="H2475" s="35">
        <v>0</v>
      </c>
    </row>
    <row r="2476" spans="1:8" s="185" customFormat="1" x14ac:dyDescent="0.35">
      <c r="A2476" s="195" t="s">
        <v>1071</v>
      </c>
      <c r="B2476" s="127">
        <v>44346</v>
      </c>
      <c r="C2476" s="36">
        <v>99</v>
      </c>
      <c r="D2476" s="36">
        <v>1172</v>
      </c>
      <c r="E2476" s="37">
        <v>0</v>
      </c>
      <c r="F2476" s="36">
        <v>87</v>
      </c>
      <c r="G2476" s="36">
        <v>346</v>
      </c>
      <c r="H2476" s="35">
        <v>0</v>
      </c>
    </row>
    <row r="2477" spans="1:8" s="185" customFormat="1" x14ac:dyDescent="0.35">
      <c r="A2477" s="195" t="s">
        <v>1072</v>
      </c>
      <c r="B2477" s="127">
        <v>44346</v>
      </c>
      <c r="C2477" s="36">
        <v>75</v>
      </c>
      <c r="D2477" s="36">
        <v>757</v>
      </c>
      <c r="E2477" s="37">
        <v>0</v>
      </c>
      <c r="F2477" s="36">
        <v>29</v>
      </c>
      <c r="G2477" s="36">
        <v>249</v>
      </c>
      <c r="H2477" s="35">
        <v>0</v>
      </c>
    </row>
    <row r="2478" spans="1:8" s="185" customFormat="1" x14ac:dyDescent="0.35">
      <c r="A2478" s="195" t="s">
        <v>1073</v>
      </c>
      <c r="B2478" s="127">
        <v>44346</v>
      </c>
      <c r="C2478" s="36">
        <v>75</v>
      </c>
      <c r="D2478" s="36">
        <v>902</v>
      </c>
      <c r="E2478" s="37">
        <v>0</v>
      </c>
      <c r="F2478" s="36">
        <v>79</v>
      </c>
      <c r="G2478" s="36">
        <v>272</v>
      </c>
      <c r="H2478" s="35">
        <v>0</v>
      </c>
    </row>
    <row r="2479" spans="1:8" s="185" customFormat="1" x14ac:dyDescent="0.35">
      <c r="A2479" s="195" t="s">
        <v>1074</v>
      </c>
      <c r="B2479" s="127">
        <v>44346</v>
      </c>
      <c r="C2479" s="36">
        <v>158</v>
      </c>
      <c r="D2479" s="36">
        <v>847</v>
      </c>
      <c r="E2479" s="37">
        <v>0</v>
      </c>
      <c r="F2479" s="36">
        <v>62</v>
      </c>
      <c r="G2479" s="36">
        <v>221</v>
      </c>
      <c r="H2479" s="35">
        <v>0</v>
      </c>
    </row>
    <row r="2480" spans="1:8" s="185" customFormat="1" x14ac:dyDescent="0.35">
      <c r="A2480" s="195" t="s">
        <v>1068</v>
      </c>
      <c r="B2480" s="127">
        <v>44347</v>
      </c>
      <c r="C2480" s="36">
        <v>379</v>
      </c>
      <c r="D2480" s="36">
        <v>2388</v>
      </c>
      <c r="E2480" s="37">
        <v>0</v>
      </c>
      <c r="F2480" s="36">
        <v>107</v>
      </c>
      <c r="G2480" s="36">
        <v>376</v>
      </c>
      <c r="H2480" s="35">
        <v>0</v>
      </c>
    </row>
    <row r="2481" spans="1:8" s="185" customFormat="1" x14ac:dyDescent="0.35">
      <c r="A2481" s="195" t="s">
        <v>1070</v>
      </c>
      <c r="B2481" s="127">
        <v>44347</v>
      </c>
      <c r="C2481" s="36">
        <v>139</v>
      </c>
      <c r="D2481" s="36">
        <v>1114</v>
      </c>
      <c r="E2481" s="37">
        <v>0</v>
      </c>
      <c r="F2481" s="36">
        <v>70</v>
      </c>
      <c r="G2481" s="36">
        <v>339</v>
      </c>
      <c r="H2481" s="35">
        <v>0</v>
      </c>
    </row>
    <row r="2482" spans="1:8" s="185" customFormat="1" x14ac:dyDescent="0.35">
      <c r="A2482" s="195" t="s">
        <v>1071</v>
      </c>
      <c r="B2482" s="127">
        <v>44347</v>
      </c>
      <c r="C2482" s="36">
        <v>109</v>
      </c>
      <c r="D2482" s="36">
        <v>1157</v>
      </c>
      <c r="E2482" s="37">
        <v>0</v>
      </c>
      <c r="F2482" s="36">
        <v>77</v>
      </c>
      <c r="G2482" s="36">
        <v>356</v>
      </c>
      <c r="H2482" s="35">
        <v>0</v>
      </c>
    </row>
    <row r="2483" spans="1:8" s="185" customFormat="1" x14ac:dyDescent="0.35">
      <c r="A2483" s="195" t="s">
        <v>1072</v>
      </c>
      <c r="B2483" s="127">
        <v>44347</v>
      </c>
      <c r="C2483" s="36">
        <v>70</v>
      </c>
      <c r="D2483" s="36">
        <v>755</v>
      </c>
      <c r="E2483" s="37">
        <v>0</v>
      </c>
      <c r="F2483" s="36">
        <v>34</v>
      </c>
      <c r="G2483" s="36">
        <v>244</v>
      </c>
      <c r="H2483" s="35">
        <v>0</v>
      </c>
    </row>
    <row r="2484" spans="1:8" s="185" customFormat="1" x14ac:dyDescent="0.35">
      <c r="A2484" s="195" t="s">
        <v>1073</v>
      </c>
      <c r="B2484" s="127">
        <v>44347</v>
      </c>
      <c r="C2484" s="36">
        <v>79</v>
      </c>
      <c r="D2484" s="36">
        <v>867</v>
      </c>
      <c r="E2484" s="37">
        <v>0</v>
      </c>
      <c r="F2484" s="36">
        <v>75</v>
      </c>
      <c r="G2484" s="36">
        <v>309</v>
      </c>
      <c r="H2484" s="35">
        <v>0</v>
      </c>
    </row>
    <row r="2485" spans="1:8" s="185" customFormat="1" x14ac:dyDescent="0.35">
      <c r="A2485" s="195" t="s">
        <v>1074</v>
      </c>
      <c r="B2485" s="127">
        <v>44347</v>
      </c>
      <c r="C2485" s="36">
        <v>150</v>
      </c>
      <c r="D2485" s="36">
        <v>844</v>
      </c>
      <c r="E2485" s="37">
        <v>0</v>
      </c>
      <c r="F2485" s="36">
        <v>70</v>
      </c>
      <c r="G2485" s="36">
        <v>225</v>
      </c>
      <c r="H2485" s="35">
        <v>0</v>
      </c>
    </row>
    <row r="2486" spans="1:8" s="185" customFormat="1" x14ac:dyDescent="0.35">
      <c r="A2486" s="195" t="s">
        <v>1068</v>
      </c>
      <c r="B2486" s="127">
        <v>44348</v>
      </c>
      <c r="C2486" s="36">
        <v>384</v>
      </c>
      <c r="D2486" s="36">
        <v>2466</v>
      </c>
      <c r="E2486" s="37">
        <v>0</v>
      </c>
      <c r="F2486" s="36">
        <v>105</v>
      </c>
      <c r="G2486" s="36">
        <v>321</v>
      </c>
      <c r="H2486" s="35">
        <v>0</v>
      </c>
    </row>
    <row r="2487" spans="1:8" s="185" customFormat="1" x14ac:dyDescent="0.35">
      <c r="A2487" s="195" t="s">
        <v>1070</v>
      </c>
      <c r="B2487" s="127">
        <v>44348</v>
      </c>
      <c r="C2487" s="36">
        <v>141</v>
      </c>
      <c r="D2487" s="36">
        <v>1150</v>
      </c>
      <c r="E2487" s="37">
        <v>0</v>
      </c>
      <c r="F2487" s="36">
        <v>64</v>
      </c>
      <c r="G2487" s="36">
        <v>334</v>
      </c>
      <c r="H2487" s="35">
        <v>0</v>
      </c>
    </row>
    <row r="2488" spans="1:8" s="185" customFormat="1" x14ac:dyDescent="0.35">
      <c r="A2488" s="195" t="s">
        <v>1071</v>
      </c>
      <c r="B2488" s="127">
        <v>44348</v>
      </c>
      <c r="C2488" s="36">
        <v>113</v>
      </c>
      <c r="D2488" s="36">
        <v>1188</v>
      </c>
      <c r="E2488" s="37">
        <v>0</v>
      </c>
      <c r="F2488" s="36">
        <v>73</v>
      </c>
      <c r="G2488" s="36">
        <v>312</v>
      </c>
      <c r="H2488" s="35">
        <v>0</v>
      </c>
    </row>
    <row r="2489" spans="1:8" s="185" customFormat="1" x14ac:dyDescent="0.35">
      <c r="A2489" s="195" t="s">
        <v>1072</v>
      </c>
      <c r="B2489" s="127">
        <v>44348</v>
      </c>
      <c r="C2489" s="36">
        <v>72</v>
      </c>
      <c r="D2489" s="36">
        <v>797</v>
      </c>
      <c r="E2489" s="37">
        <v>0</v>
      </c>
      <c r="F2489" s="36">
        <v>28</v>
      </c>
      <c r="G2489" s="36">
        <v>191</v>
      </c>
      <c r="H2489" s="35">
        <v>0</v>
      </c>
    </row>
    <row r="2490" spans="1:8" s="185" customFormat="1" x14ac:dyDescent="0.35">
      <c r="A2490" s="195" t="s">
        <v>1073</v>
      </c>
      <c r="B2490" s="127">
        <v>44348</v>
      </c>
      <c r="C2490" s="36">
        <v>86</v>
      </c>
      <c r="D2490" s="36">
        <v>930</v>
      </c>
      <c r="E2490" s="37">
        <v>0</v>
      </c>
      <c r="F2490" s="36">
        <v>68</v>
      </c>
      <c r="G2490" s="36">
        <v>236</v>
      </c>
      <c r="H2490" s="35">
        <v>0</v>
      </c>
    </row>
    <row r="2491" spans="1:8" s="185" customFormat="1" x14ac:dyDescent="0.35">
      <c r="A2491" s="195" t="s">
        <v>1074</v>
      </c>
      <c r="B2491" s="127">
        <v>44348</v>
      </c>
      <c r="C2491" s="36">
        <v>163</v>
      </c>
      <c r="D2491" s="36">
        <v>841</v>
      </c>
      <c r="E2491" s="37">
        <v>0</v>
      </c>
      <c r="F2491" s="36">
        <v>57</v>
      </c>
      <c r="G2491" s="36">
        <v>233</v>
      </c>
      <c r="H2491" s="35">
        <v>0</v>
      </c>
    </row>
    <row r="2492" spans="1:8" x14ac:dyDescent="0.35">
      <c r="A2492" s="195" t="s">
        <v>1068</v>
      </c>
      <c r="B2492" s="127">
        <v>44349</v>
      </c>
      <c r="C2492" s="36">
        <v>397</v>
      </c>
      <c r="D2492" s="36">
        <v>2600</v>
      </c>
      <c r="E2492" s="37">
        <v>0</v>
      </c>
      <c r="F2492" s="36">
        <v>93</v>
      </c>
      <c r="G2492" s="36">
        <v>204</v>
      </c>
      <c r="H2492" s="35">
        <v>0</v>
      </c>
    </row>
    <row r="2493" spans="1:8" x14ac:dyDescent="0.35">
      <c r="A2493" s="195" t="s">
        <v>1070</v>
      </c>
      <c r="B2493" s="127">
        <v>44349</v>
      </c>
      <c r="C2493" s="36">
        <v>141</v>
      </c>
      <c r="D2493" s="36">
        <v>1226</v>
      </c>
      <c r="E2493" s="37">
        <v>0</v>
      </c>
      <c r="F2493" s="36">
        <v>62</v>
      </c>
      <c r="G2493" s="36">
        <v>287</v>
      </c>
      <c r="H2493" s="35">
        <v>0</v>
      </c>
    </row>
    <row r="2494" spans="1:8" x14ac:dyDescent="0.35">
      <c r="A2494" s="195" t="s">
        <v>1071</v>
      </c>
      <c r="B2494" s="127">
        <v>44349</v>
      </c>
      <c r="C2494" s="36">
        <v>119</v>
      </c>
      <c r="D2494" s="36">
        <v>1281</v>
      </c>
      <c r="E2494" s="37">
        <v>0</v>
      </c>
      <c r="F2494" s="36">
        <v>72</v>
      </c>
      <c r="G2494" s="36">
        <v>269</v>
      </c>
      <c r="H2494" s="35">
        <v>0</v>
      </c>
    </row>
    <row r="2495" spans="1:8" x14ac:dyDescent="0.35">
      <c r="A2495" s="195" t="s">
        <v>1072</v>
      </c>
      <c r="B2495" s="127">
        <v>44349</v>
      </c>
      <c r="C2495" s="36">
        <v>73</v>
      </c>
      <c r="D2495" s="36">
        <v>856</v>
      </c>
      <c r="E2495" s="37">
        <v>0</v>
      </c>
      <c r="F2495" s="36">
        <v>27</v>
      </c>
      <c r="G2495" s="36">
        <v>163</v>
      </c>
      <c r="H2495" s="35">
        <v>0</v>
      </c>
    </row>
    <row r="2496" spans="1:8" x14ac:dyDescent="0.35">
      <c r="A2496" s="195" t="s">
        <v>1073</v>
      </c>
      <c r="B2496" s="127">
        <v>44349</v>
      </c>
      <c r="C2496" s="36">
        <v>97</v>
      </c>
      <c r="D2496" s="36">
        <v>953</v>
      </c>
      <c r="E2496" s="37">
        <v>0</v>
      </c>
      <c r="F2496" s="36">
        <v>57</v>
      </c>
      <c r="G2496" s="36">
        <v>225</v>
      </c>
      <c r="H2496" s="35">
        <v>0</v>
      </c>
    </row>
    <row r="2497" spans="1:8" x14ac:dyDescent="0.35">
      <c r="A2497" s="195" t="s">
        <v>1074</v>
      </c>
      <c r="B2497" s="127">
        <v>44349</v>
      </c>
      <c r="C2497" s="36">
        <v>159</v>
      </c>
      <c r="D2497" s="36">
        <v>890</v>
      </c>
      <c r="E2497" s="37">
        <v>0</v>
      </c>
      <c r="F2497" s="36">
        <v>61</v>
      </c>
      <c r="G2497" s="36">
        <v>187</v>
      </c>
      <c r="H2497" s="35">
        <v>0</v>
      </c>
    </row>
    <row r="2498" spans="1:8" x14ac:dyDescent="0.35">
      <c r="A2498" s="195" t="s">
        <v>1068</v>
      </c>
      <c r="B2498" s="127">
        <v>44350</v>
      </c>
      <c r="C2498" s="36">
        <v>399</v>
      </c>
      <c r="D2498" s="36">
        <v>2614</v>
      </c>
      <c r="E2498" s="37">
        <v>0</v>
      </c>
      <c r="F2498" s="36">
        <v>91</v>
      </c>
      <c r="G2498" s="36">
        <v>190</v>
      </c>
      <c r="H2498" s="35">
        <v>0</v>
      </c>
    </row>
    <row r="2499" spans="1:8" x14ac:dyDescent="0.35">
      <c r="A2499" s="195" t="s">
        <v>1070</v>
      </c>
      <c r="B2499" s="127">
        <v>44350</v>
      </c>
      <c r="C2499" s="36">
        <v>139</v>
      </c>
      <c r="D2499" s="36">
        <v>1237</v>
      </c>
      <c r="E2499" s="37">
        <v>0</v>
      </c>
      <c r="F2499" s="36">
        <v>64</v>
      </c>
      <c r="G2499" s="36">
        <v>275</v>
      </c>
      <c r="H2499" s="35">
        <v>0</v>
      </c>
    </row>
    <row r="2500" spans="1:8" x14ac:dyDescent="0.35">
      <c r="A2500" s="195" t="s">
        <v>1071</v>
      </c>
      <c r="B2500" s="127">
        <v>44350</v>
      </c>
      <c r="C2500" s="36">
        <v>126</v>
      </c>
      <c r="D2500" s="36">
        <v>1298</v>
      </c>
      <c r="E2500" s="37">
        <v>0</v>
      </c>
      <c r="F2500" s="36">
        <v>64</v>
      </c>
      <c r="G2500" s="36">
        <v>275</v>
      </c>
      <c r="H2500" s="35">
        <v>0</v>
      </c>
    </row>
    <row r="2501" spans="1:8" x14ac:dyDescent="0.35">
      <c r="A2501" s="195" t="s">
        <v>1072</v>
      </c>
      <c r="B2501" s="127">
        <v>44350</v>
      </c>
      <c r="C2501" s="36">
        <v>75</v>
      </c>
      <c r="D2501" s="36">
        <v>890</v>
      </c>
      <c r="E2501" s="37">
        <v>0</v>
      </c>
      <c r="F2501" s="36">
        <v>29</v>
      </c>
      <c r="G2501" s="36">
        <v>138</v>
      </c>
      <c r="H2501" s="35">
        <v>0</v>
      </c>
    </row>
    <row r="2502" spans="1:8" x14ac:dyDescent="0.35">
      <c r="A2502" s="195" t="s">
        <v>1073</v>
      </c>
      <c r="B2502" s="127">
        <v>44350</v>
      </c>
      <c r="C2502" s="36">
        <v>86</v>
      </c>
      <c r="D2502" s="36">
        <v>1007</v>
      </c>
      <c r="E2502" s="37">
        <v>0</v>
      </c>
      <c r="F2502" s="36">
        <v>66</v>
      </c>
      <c r="G2502" s="36">
        <v>212</v>
      </c>
      <c r="H2502" s="35">
        <v>0</v>
      </c>
    </row>
    <row r="2503" spans="1:8" x14ac:dyDescent="0.35">
      <c r="A2503" s="195" t="s">
        <v>1074</v>
      </c>
      <c r="B2503" s="127">
        <v>44350</v>
      </c>
      <c r="C2503" s="36">
        <v>159</v>
      </c>
      <c r="D2503" s="36">
        <v>890</v>
      </c>
      <c r="E2503" s="37">
        <v>0</v>
      </c>
      <c r="F2503" s="36">
        <v>61</v>
      </c>
      <c r="G2503" s="36">
        <v>188</v>
      </c>
      <c r="H2503" s="35">
        <v>0</v>
      </c>
    </row>
    <row r="2504" spans="1:8" x14ac:dyDescent="0.35">
      <c r="A2504" s="195" t="s">
        <v>1068</v>
      </c>
      <c r="B2504" s="127">
        <v>44351</v>
      </c>
      <c r="C2504" s="36">
        <v>385</v>
      </c>
      <c r="D2504" s="36">
        <v>2588</v>
      </c>
      <c r="E2504" s="37">
        <v>0</v>
      </c>
      <c r="F2504" s="36">
        <v>105</v>
      </c>
      <c r="G2504" s="36">
        <v>209</v>
      </c>
      <c r="H2504" s="35">
        <v>0</v>
      </c>
    </row>
    <row r="2505" spans="1:8" x14ac:dyDescent="0.35">
      <c r="A2505" s="195" t="s">
        <v>1070</v>
      </c>
      <c r="B2505" s="127">
        <v>44351</v>
      </c>
      <c r="C2505" s="36">
        <v>146</v>
      </c>
      <c r="D2505" s="36">
        <v>1271</v>
      </c>
      <c r="E2505" s="37">
        <v>0</v>
      </c>
      <c r="F2505" s="36">
        <v>64</v>
      </c>
      <c r="G2505" s="36">
        <v>259</v>
      </c>
      <c r="H2505" s="35">
        <v>0</v>
      </c>
    </row>
    <row r="2506" spans="1:8" x14ac:dyDescent="0.35">
      <c r="A2506" s="195" t="s">
        <v>1071</v>
      </c>
      <c r="B2506" s="127">
        <v>44351</v>
      </c>
      <c r="C2506" s="36">
        <v>119</v>
      </c>
      <c r="D2506" s="36">
        <v>1273</v>
      </c>
      <c r="E2506" s="37">
        <v>0</v>
      </c>
      <c r="F2506" s="36">
        <v>71</v>
      </c>
      <c r="G2506" s="36">
        <v>292</v>
      </c>
      <c r="H2506" s="35">
        <v>0</v>
      </c>
    </row>
    <row r="2507" spans="1:8" x14ac:dyDescent="0.35">
      <c r="A2507" s="195" t="s">
        <v>1072</v>
      </c>
      <c r="B2507" s="127">
        <v>44351</v>
      </c>
      <c r="C2507" s="36">
        <v>71</v>
      </c>
      <c r="D2507" s="36">
        <v>879</v>
      </c>
      <c r="E2507" s="37">
        <v>0</v>
      </c>
      <c r="F2507" s="36">
        <v>28</v>
      </c>
      <c r="G2507" s="36">
        <v>141</v>
      </c>
      <c r="H2507" s="35">
        <v>0</v>
      </c>
    </row>
    <row r="2508" spans="1:8" x14ac:dyDescent="0.35">
      <c r="A2508" s="195" t="s">
        <v>1073</v>
      </c>
      <c r="B2508" s="127">
        <v>44351</v>
      </c>
      <c r="C2508" s="36">
        <v>89</v>
      </c>
      <c r="D2508" s="36">
        <v>944</v>
      </c>
      <c r="E2508" s="37">
        <v>0</v>
      </c>
      <c r="F2508" s="36">
        <v>63</v>
      </c>
      <c r="G2508" s="36">
        <v>241</v>
      </c>
      <c r="H2508" s="35">
        <v>0</v>
      </c>
    </row>
    <row r="2509" spans="1:8" x14ac:dyDescent="0.35">
      <c r="A2509" s="195" t="s">
        <v>1074</v>
      </c>
      <c r="B2509" s="127">
        <v>44351</v>
      </c>
      <c r="C2509" s="36">
        <v>162</v>
      </c>
      <c r="D2509" s="36">
        <v>897</v>
      </c>
      <c r="E2509" s="37">
        <v>0</v>
      </c>
      <c r="F2509" s="36">
        <v>58</v>
      </c>
      <c r="G2509" s="36">
        <v>176</v>
      </c>
      <c r="H2509" s="35">
        <v>0</v>
      </c>
    </row>
    <row r="2510" spans="1:8" x14ac:dyDescent="0.35">
      <c r="A2510" s="195" t="s">
        <v>1068</v>
      </c>
      <c r="B2510" s="127">
        <v>44352</v>
      </c>
      <c r="C2510" s="36">
        <v>386</v>
      </c>
      <c r="D2510" s="36">
        <v>2526</v>
      </c>
      <c r="E2510" s="37">
        <v>0</v>
      </c>
      <c r="F2510" s="36">
        <v>107</v>
      </c>
      <c r="G2510" s="36">
        <v>270</v>
      </c>
      <c r="H2510" s="35">
        <v>0</v>
      </c>
    </row>
    <row r="2511" spans="1:8" x14ac:dyDescent="0.35">
      <c r="A2511" s="195" t="s">
        <v>1070</v>
      </c>
      <c r="B2511" s="127">
        <v>44352</v>
      </c>
      <c r="C2511" s="36">
        <v>145</v>
      </c>
      <c r="D2511" s="36">
        <v>1255</v>
      </c>
      <c r="E2511" s="37">
        <v>0</v>
      </c>
      <c r="F2511" s="36">
        <v>63</v>
      </c>
      <c r="G2511" s="36">
        <v>212</v>
      </c>
      <c r="H2511" s="35">
        <v>0</v>
      </c>
    </row>
    <row r="2512" spans="1:8" x14ac:dyDescent="0.35">
      <c r="A2512" s="195" t="s">
        <v>1071</v>
      </c>
      <c r="B2512" s="127">
        <v>44352</v>
      </c>
      <c r="C2512" s="36">
        <v>119</v>
      </c>
      <c r="D2512" s="36">
        <v>1211</v>
      </c>
      <c r="E2512" s="37">
        <v>0</v>
      </c>
      <c r="F2512" s="36">
        <v>69</v>
      </c>
      <c r="G2512" s="36">
        <v>343</v>
      </c>
      <c r="H2512" s="35">
        <v>0</v>
      </c>
    </row>
    <row r="2513" spans="1:8" x14ac:dyDescent="0.35">
      <c r="A2513" s="195" t="s">
        <v>1072</v>
      </c>
      <c r="B2513" s="127">
        <v>44352</v>
      </c>
      <c r="C2513" s="36">
        <v>63</v>
      </c>
      <c r="D2513" s="36">
        <v>819</v>
      </c>
      <c r="E2513" s="37">
        <v>0</v>
      </c>
      <c r="F2513" s="36">
        <v>37</v>
      </c>
      <c r="G2513" s="36">
        <v>163</v>
      </c>
      <c r="H2513" s="35">
        <v>0</v>
      </c>
    </row>
    <row r="2514" spans="1:8" x14ac:dyDescent="0.35">
      <c r="A2514" s="195" t="s">
        <v>1073</v>
      </c>
      <c r="B2514" s="127">
        <v>44352</v>
      </c>
      <c r="C2514" s="36">
        <v>90</v>
      </c>
      <c r="D2514" s="36">
        <v>947</v>
      </c>
      <c r="E2514" s="37">
        <v>0</v>
      </c>
      <c r="F2514" s="36">
        <v>62</v>
      </c>
      <c r="G2514" s="36">
        <v>241</v>
      </c>
      <c r="H2514" s="35">
        <v>0</v>
      </c>
    </row>
    <row r="2515" spans="1:8" x14ac:dyDescent="0.35">
      <c r="A2515" s="195" t="s">
        <v>1074</v>
      </c>
      <c r="B2515" s="127">
        <v>44352</v>
      </c>
      <c r="C2515" s="36">
        <v>159</v>
      </c>
      <c r="D2515" s="36">
        <v>841</v>
      </c>
      <c r="E2515" s="37">
        <v>0</v>
      </c>
      <c r="F2515" s="36">
        <v>61</v>
      </c>
      <c r="G2515" s="36">
        <v>228</v>
      </c>
      <c r="H2515" s="35">
        <v>0</v>
      </c>
    </row>
    <row r="2516" spans="1:8" x14ac:dyDescent="0.35">
      <c r="A2516" s="195" t="s">
        <v>1068</v>
      </c>
      <c r="B2516" s="127">
        <v>44353</v>
      </c>
      <c r="C2516" s="36">
        <v>374</v>
      </c>
      <c r="D2516" s="36">
        <v>2441</v>
      </c>
      <c r="E2516" s="37">
        <v>0</v>
      </c>
      <c r="F2516" s="36">
        <v>113</v>
      </c>
      <c r="G2516" s="36">
        <v>322</v>
      </c>
      <c r="H2516" s="35">
        <v>0</v>
      </c>
    </row>
    <row r="2517" spans="1:8" x14ac:dyDescent="0.35">
      <c r="A2517" s="195" t="s">
        <v>1070</v>
      </c>
      <c r="B2517" s="127">
        <v>44353</v>
      </c>
      <c r="C2517" s="36">
        <v>137</v>
      </c>
      <c r="D2517" s="36">
        <v>1210</v>
      </c>
      <c r="E2517" s="37">
        <v>0</v>
      </c>
      <c r="F2517" s="36">
        <v>64</v>
      </c>
      <c r="G2517" s="36">
        <v>260</v>
      </c>
      <c r="H2517" s="35">
        <v>0</v>
      </c>
    </row>
    <row r="2518" spans="1:8" x14ac:dyDescent="0.35">
      <c r="A2518" s="195" t="s">
        <v>1071</v>
      </c>
      <c r="B2518" s="127">
        <v>44353</v>
      </c>
      <c r="C2518" s="36">
        <v>113</v>
      </c>
      <c r="D2518" s="36">
        <v>1177</v>
      </c>
      <c r="E2518" s="37">
        <v>0</v>
      </c>
      <c r="F2518" s="36">
        <v>75</v>
      </c>
      <c r="G2518" s="36">
        <v>327</v>
      </c>
      <c r="H2518" s="35">
        <v>0</v>
      </c>
    </row>
    <row r="2519" spans="1:8" x14ac:dyDescent="0.35">
      <c r="A2519" s="195" t="s">
        <v>1072</v>
      </c>
      <c r="B2519" s="127">
        <v>44353</v>
      </c>
      <c r="C2519" s="36">
        <v>65</v>
      </c>
      <c r="D2519" s="36">
        <v>768</v>
      </c>
      <c r="E2519" s="37">
        <v>0</v>
      </c>
      <c r="F2519" s="36">
        <v>32</v>
      </c>
      <c r="G2519" s="36">
        <v>198</v>
      </c>
      <c r="H2519" s="35">
        <v>0</v>
      </c>
    </row>
    <row r="2520" spans="1:8" x14ac:dyDescent="0.35">
      <c r="A2520" s="195" t="s">
        <v>1073</v>
      </c>
      <c r="B2520" s="127">
        <v>44353</v>
      </c>
      <c r="C2520" s="36">
        <v>82</v>
      </c>
      <c r="D2520" s="36">
        <v>953</v>
      </c>
      <c r="E2520" s="37">
        <v>0</v>
      </c>
      <c r="F2520" s="36">
        <v>70</v>
      </c>
      <c r="G2520" s="36">
        <v>242</v>
      </c>
      <c r="H2520" s="35">
        <v>0</v>
      </c>
    </row>
    <row r="2521" spans="1:8" x14ac:dyDescent="0.35">
      <c r="A2521" s="195" t="s">
        <v>1074</v>
      </c>
      <c r="B2521" s="127">
        <v>44353</v>
      </c>
      <c r="C2521" s="36">
        <v>141</v>
      </c>
      <c r="D2521" s="36">
        <v>821</v>
      </c>
      <c r="E2521" s="37">
        <v>0</v>
      </c>
      <c r="F2521" s="36">
        <v>79</v>
      </c>
      <c r="G2521" s="36">
        <v>240</v>
      </c>
      <c r="H2521" s="35">
        <v>0</v>
      </c>
    </row>
    <row r="2522" spans="1:8" x14ac:dyDescent="0.35">
      <c r="A2522" s="195" t="s">
        <v>1068</v>
      </c>
      <c r="B2522" s="127">
        <v>44354</v>
      </c>
      <c r="C2522" s="36">
        <v>381</v>
      </c>
      <c r="D2522" s="36">
        <v>2461</v>
      </c>
      <c r="E2522" s="37">
        <v>0</v>
      </c>
      <c r="F2522" s="36">
        <v>100</v>
      </c>
      <c r="G2522" s="36">
        <v>321</v>
      </c>
      <c r="H2522" s="35">
        <v>0</v>
      </c>
    </row>
    <row r="2523" spans="1:8" x14ac:dyDescent="0.35">
      <c r="A2523" s="195" t="s">
        <v>1070</v>
      </c>
      <c r="B2523" s="127">
        <v>44354</v>
      </c>
      <c r="C2523" s="36">
        <v>144</v>
      </c>
      <c r="D2523" s="36">
        <v>1216</v>
      </c>
      <c r="E2523" s="37">
        <v>0</v>
      </c>
      <c r="F2523" s="36">
        <v>69</v>
      </c>
      <c r="G2523" s="36">
        <v>286</v>
      </c>
      <c r="H2523" s="35">
        <v>0</v>
      </c>
    </row>
    <row r="2524" spans="1:8" x14ac:dyDescent="0.35">
      <c r="A2524" s="195" t="s">
        <v>1071</v>
      </c>
      <c r="B2524" s="127">
        <v>44354</v>
      </c>
      <c r="C2524" s="36">
        <v>109</v>
      </c>
      <c r="D2524" s="36">
        <v>1233</v>
      </c>
      <c r="E2524" s="37">
        <v>0</v>
      </c>
      <c r="F2524" s="36">
        <v>73</v>
      </c>
      <c r="G2524" s="36">
        <v>298</v>
      </c>
      <c r="H2524" s="35">
        <v>0</v>
      </c>
    </row>
    <row r="2525" spans="1:8" x14ac:dyDescent="0.35">
      <c r="A2525" s="195" t="s">
        <v>1072</v>
      </c>
      <c r="B2525" s="127">
        <v>44354</v>
      </c>
      <c r="C2525" s="36">
        <v>68</v>
      </c>
      <c r="D2525" s="36">
        <v>818</v>
      </c>
      <c r="E2525" s="37">
        <v>0</v>
      </c>
      <c r="F2525" s="36">
        <v>29</v>
      </c>
      <c r="G2525" s="36">
        <v>158</v>
      </c>
      <c r="H2525" s="35">
        <v>0</v>
      </c>
    </row>
    <row r="2526" spans="1:8" x14ac:dyDescent="0.35">
      <c r="A2526" s="195" t="s">
        <v>1073</v>
      </c>
      <c r="B2526" s="127">
        <v>44354</v>
      </c>
      <c r="C2526" s="36">
        <v>86</v>
      </c>
      <c r="D2526" s="36">
        <v>970</v>
      </c>
      <c r="E2526" s="37">
        <v>0</v>
      </c>
      <c r="F2526" s="36">
        <v>68</v>
      </c>
      <c r="G2526" s="36">
        <v>221</v>
      </c>
      <c r="H2526" s="35">
        <v>0</v>
      </c>
    </row>
    <row r="2527" spans="1:8" x14ac:dyDescent="0.35">
      <c r="A2527" s="195" t="s">
        <v>1074</v>
      </c>
      <c r="B2527" s="127">
        <v>44354</v>
      </c>
      <c r="C2527" s="36">
        <v>153</v>
      </c>
      <c r="D2527" s="36">
        <v>805</v>
      </c>
      <c r="E2527" s="37">
        <v>0</v>
      </c>
      <c r="F2527" s="36">
        <v>66</v>
      </c>
      <c r="G2527" s="36">
        <v>265</v>
      </c>
      <c r="H2527" s="35">
        <v>0</v>
      </c>
    </row>
    <row r="2528" spans="1:8" x14ac:dyDescent="0.35">
      <c r="A2528" s="195" t="s">
        <v>1068</v>
      </c>
      <c r="B2528" s="127">
        <v>44355</v>
      </c>
      <c r="C2528" s="36">
        <v>391</v>
      </c>
      <c r="D2528" s="36">
        <v>2614</v>
      </c>
      <c r="E2528" s="37">
        <v>0</v>
      </c>
      <c r="F2528" s="36">
        <v>98</v>
      </c>
      <c r="G2528" s="36">
        <v>196</v>
      </c>
      <c r="H2528" s="35">
        <v>0</v>
      </c>
    </row>
    <row r="2529" spans="1:8" x14ac:dyDescent="0.35">
      <c r="A2529" s="195" t="s">
        <v>1070</v>
      </c>
      <c r="B2529" s="127">
        <v>44355</v>
      </c>
      <c r="C2529" s="36">
        <v>145</v>
      </c>
      <c r="D2529" s="36">
        <v>1245</v>
      </c>
      <c r="E2529" s="37">
        <v>0</v>
      </c>
      <c r="F2529" s="36">
        <v>68</v>
      </c>
      <c r="G2529" s="36">
        <v>281</v>
      </c>
      <c r="H2529" s="35">
        <v>0</v>
      </c>
    </row>
    <row r="2530" spans="1:8" x14ac:dyDescent="0.35">
      <c r="A2530" s="195" t="s">
        <v>1071</v>
      </c>
      <c r="B2530" s="127">
        <v>44355</v>
      </c>
      <c r="C2530" s="36">
        <v>113</v>
      </c>
      <c r="D2530" s="36">
        <v>1307</v>
      </c>
      <c r="E2530" s="37">
        <v>0</v>
      </c>
      <c r="F2530" s="36">
        <v>77</v>
      </c>
      <c r="G2530" s="36">
        <v>250</v>
      </c>
      <c r="H2530" s="35">
        <v>0</v>
      </c>
    </row>
    <row r="2531" spans="1:8" x14ac:dyDescent="0.35">
      <c r="A2531" s="195" t="s">
        <v>1072</v>
      </c>
      <c r="B2531" s="127">
        <v>44355</v>
      </c>
      <c r="C2531" s="36">
        <v>66</v>
      </c>
      <c r="D2531" s="36">
        <v>858</v>
      </c>
      <c r="E2531" s="37">
        <v>0</v>
      </c>
      <c r="F2531" s="36">
        <v>33</v>
      </c>
      <c r="G2531" s="36">
        <v>138</v>
      </c>
      <c r="H2531" s="35">
        <v>0</v>
      </c>
    </row>
    <row r="2532" spans="1:8" x14ac:dyDescent="0.35">
      <c r="A2532" s="195" t="s">
        <v>1073</v>
      </c>
      <c r="B2532" s="127">
        <v>44355</v>
      </c>
      <c r="C2532" s="36">
        <v>87</v>
      </c>
      <c r="D2532" s="36">
        <v>987</v>
      </c>
      <c r="E2532" s="37">
        <v>0</v>
      </c>
      <c r="F2532" s="36">
        <v>65</v>
      </c>
      <c r="G2532" s="36">
        <v>210</v>
      </c>
      <c r="H2532" s="35">
        <v>0</v>
      </c>
    </row>
    <row r="2533" spans="1:8" x14ac:dyDescent="0.35">
      <c r="A2533" s="195" t="s">
        <v>1074</v>
      </c>
      <c r="B2533" s="127">
        <v>44355</v>
      </c>
      <c r="C2533" s="36">
        <v>160</v>
      </c>
      <c r="D2533" s="36">
        <v>898</v>
      </c>
      <c r="E2533" s="37">
        <v>0</v>
      </c>
      <c r="F2533" s="36">
        <v>59</v>
      </c>
      <c r="G2533" s="36">
        <v>172</v>
      </c>
      <c r="H2533" s="35">
        <v>0</v>
      </c>
    </row>
    <row r="2534" spans="1:8" x14ac:dyDescent="0.35">
      <c r="A2534" s="195" t="s">
        <v>1068</v>
      </c>
      <c r="B2534" s="127">
        <v>44356</v>
      </c>
      <c r="C2534" s="36">
        <v>419</v>
      </c>
      <c r="D2534" s="36">
        <v>2658</v>
      </c>
      <c r="E2534" s="37">
        <v>0</v>
      </c>
      <c r="F2534" s="36">
        <v>70</v>
      </c>
      <c r="G2534" s="36">
        <v>177</v>
      </c>
      <c r="H2534" s="35">
        <v>0</v>
      </c>
    </row>
    <row r="2535" spans="1:8" x14ac:dyDescent="0.35">
      <c r="A2535" s="195" t="s">
        <v>1070</v>
      </c>
      <c r="B2535" s="127">
        <v>44356</v>
      </c>
      <c r="C2535" s="36">
        <v>145</v>
      </c>
      <c r="D2535" s="36">
        <v>1288</v>
      </c>
      <c r="E2535" s="37">
        <v>0</v>
      </c>
      <c r="F2535" s="36">
        <v>69</v>
      </c>
      <c r="G2535" s="36">
        <v>239</v>
      </c>
      <c r="H2535" s="35">
        <v>0</v>
      </c>
    </row>
    <row r="2536" spans="1:8" x14ac:dyDescent="0.35">
      <c r="A2536" s="195" t="s">
        <v>1071</v>
      </c>
      <c r="B2536" s="127">
        <v>44356</v>
      </c>
      <c r="C2536" s="36">
        <v>110</v>
      </c>
      <c r="D2536" s="36">
        <v>1350</v>
      </c>
      <c r="E2536" s="37">
        <v>0</v>
      </c>
      <c r="F2536" s="36">
        <v>81</v>
      </c>
      <c r="G2536" s="36">
        <v>227</v>
      </c>
      <c r="H2536" s="35">
        <v>0</v>
      </c>
    </row>
    <row r="2537" spans="1:8" x14ac:dyDescent="0.35">
      <c r="A2537" s="195" t="s">
        <v>1072</v>
      </c>
      <c r="B2537" s="127">
        <v>44356</v>
      </c>
      <c r="C2537" s="36">
        <v>76</v>
      </c>
      <c r="D2537" s="36">
        <v>906</v>
      </c>
      <c r="E2537" s="37">
        <v>0</v>
      </c>
      <c r="F2537" s="36">
        <v>25</v>
      </c>
      <c r="G2537" s="36">
        <v>120</v>
      </c>
      <c r="H2537" s="35">
        <v>0</v>
      </c>
    </row>
    <row r="2538" spans="1:8" x14ac:dyDescent="0.35">
      <c r="A2538" s="195" t="s">
        <v>1073</v>
      </c>
      <c r="B2538" s="127">
        <v>44356</v>
      </c>
      <c r="C2538" s="36">
        <v>91</v>
      </c>
      <c r="D2538" s="36">
        <v>997</v>
      </c>
      <c r="E2538" s="37">
        <v>0</v>
      </c>
      <c r="F2538" s="36">
        <v>61</v>
      </c>
      <c r="G2538" s="36">
        <v>188</v>
      </c>
      <c r="H2538" s="35">
        <v>0</v>
      </c>
    </row>
    <row r="2539" spans="1:8" x14ac:dyDescent="0.35">
      <c r="A2539" s="195" t="s">
        <v>1074</v>
      </c>
      <c r="B2539" s="127">
        <v>44356</v>
      </c>
      <c r="C2539" s="36">
        <v>162</v>
      </c>
      <c r="D2539" s="36">
        <v>902</v>
      </c>
      <c r="E2539" s="37">
        <v>0</v>
      </c>
      <c r="F2539" s="36">
        <v>57</v>
      </c>
      <c r="G2539" s="36">
        <v>170</v>
      </c>
      <c r="H2539" s="35">
        <v>0</v>
      </c>
    </row>
    <row r="2540" spans="1:8" x14ac:dyDescent="0.35">
      <c r="A2540" s="195" t="s">
        <v>1068</v>
      </c>
      <c r="B2540" s="127">
        <v>44357</v>
      </c>
      <c r="C2540" s="36">
        <v>420</v>
      </c>
      <c r="D2540" s="36">
        <v>2672</v>
      </c>
      <c r="E2540" s="37">
        <v>0</v>
      </c>
      <c r="F2540" s="36">
        <v>67</v>
      </c>
      <c r="G2540" s="36">
        <v>146</v>
      </c>
      <c r="H2540" s="35">
        <v>0</v>
      </c>
    </row>
    <row r="2541" spans="1:8" x14ac:dyDescent="0.35">
      <c r="A2541" s="195" t="s">
        <v>1070</v>
      </c>
      <c r="B2541" s="127">
        <v>44357</v>
      </c>
      <c r="C2541" s="36">
        <v>149</v>
      </c>
      <c r="D2541" s="36">
        <v>1343</v>
      </c>
      <c r="E2541" s="37">
        <v>0</v>
      </c>
      <c r="F2541" s="36">
        <v>62</v>
      </c>
      <c r="G2541" s="36">
        <v>197</v>
      </c>
      <c r="H2541" s="35">
        <v>0</v>
      </c>
    </row>
    <row r="2542" spans="1:8" x14ac:dyDescent="0.35">
      <c r="A2542" s="195" t="s">
        <v>1071</v>
      </c>
      <c r="B2542" s="127">
        <v>44357</v>
      </c>
      <c r="C2542" s="36">
        <v>111</v>
      </c>
      <c r="D2542" s="36">
        <v>1346</v>
      </c>
      <c r="E2542" s="37">
        <v>0</v>
      </c>
      <c r="F2542" s="36">
        <v>76</v>
      </c>
      <c r="G2542" s="36">
        <v>219</v>
      </c>
      <c r="H2542" s="35">
        <v>0</v>
      </c>
    </row>
    <row r="2543" spans="1:8" x14ac:dyDescent="0.35">
      <c r="A2543" s="195" t="s">
        <v>1072</v>
      </c>
      <c r="B2543" s="127">
        <v>44357</v>
      </c>
      <c r="C2543" s="36">
        <v>84</v>
      </c>
      <c r="D2543" s="36">
        <v>896</v>
      </c>
      <c r="E2543" s="37">
        <v>0</v>
      </c>
      <c r="F2543" s="36">
        <v>15</v>
      </c>
      <c r="G2543" s="36">
        <v>112</v>
      </c>
      <c r="H2543" s="35">
        <v>0</v>
      </c>
    </row>
    <row r="2544" spans="1:8" x14ac:dyDescent="0.35">
      <c r="A2544" s="195" t="s">
        <v>1073</v>
      </c>
      <c r="B2544" s="127">
        <v>44357</v>
      </c>
      <c r="C2544" s="36">
        <v>85</v>
      </c>
      <c r="D2544" s="36">
        <v>971</v>
      </c>
      <c r="E2544" s="37">
        <v>0</v>
      </c>
      <c r="F2544" s="36">
        <v>67</v>
      </c>
      <c r="G2544" s="36">
        <v>210</v>
      </c>
      <c r="H2544" s="35">
        <v>0</v>
      </c>
    </row>
    <row r="2545" spans="1:8" x14ac:dyDescent="0.35">
      <c r="A2545" s="195" t="s">
        <v>1074</v>
      </c>
      <c r="B2545" s="127">
        <v>44357</v>
      </c>
      <c r="C2545" s="36">
        <v>181</v>
      </c>
      <c r="D2545" s="36">
        <v>890</v>
      </c>
      <c r="E2545" s="37">
        <v>0</v>
      </c>
      <c r="F2545" s="36">
        <v>38</v>
      </c>
      <c r="G2545" s="36">
        <v>180</v>
      </c>
      <c r="H2545" s="35">
        <v>0</v>
      </c>
    </row>
    <row r="2546" spans="1:8" x14ac:dyDescent="0.35">
      <c r="A2546" s="195" t="s">
        <v>1068</v>
      </c>
      <c r="B2546" s="127">
        <v>44358</v>
      </c>
      <c r="C2546" s="36">
        <v>419</v>
      </c>
      <c r="D2546" s="36">
        <v>2660</v>
      </c>
      <c r="E2546" s="37">
        <v>0</v>
      </c>
      <c r="F2546" s="36">
        <v>74</v>
      </c>
      <c r="G2546" s="36">
        <v>149</v>
      </c>
      <c r="H2546" s="35">
        <v>0</v>
      </c>
    </row>
    <row r="2547" spans="1:8" x14ac:dyDescent="0.35">
      <c r="A2547" s="195" t="s">
        <v>1070</v>
      </c>
      <c r="B2547" s="127">
        <v>44358</v>
      </c>
      <c r="C2547" s="36">
        <v>148</v>
      </c>
      <c r="D2547" s="36">
        <v>1303</v>
      </c>
      <c r="E2547" s="37">
        <v>0</v>
      </c>
      <c r="F2547" s="36">
        <v>62</v>
      </c>
      <c r="G2547" s="36">
        <v>232</v>
      </c>
      <c r="H2547" s="35">
        <v>0</v>
      </c>
    </row>
    <row r="2548" spans="1:8" x14ac:dyDescent="0.35">
      <c r="A2548" s="195" t="s">
        <v>1071</v>
      </c>
      <c r="B2548" s="127">
        <v>44358</v>
      </c>
      <c r="C2548" s="36">
        <v>104</v>
      </c>
      <c r="D2548" s="36">
        <v>1312</v>
      </c>
      <c r="E2548" s="37">
        <v>0</v>
      </c>
      <c r="F2548" s="36">
        <v>83</v>
      </c>
      <c r="G2548" s="36">
        <v>251</v>
      </c>
      <c r="H2548" s="35">
        <v>0</v>
      </c>
    </row>
    <row r="2549" spans="1:8" x14ac:dyDescent="0.35">
      <c r="A2549" s="195" t="s">
        <v>1072</v>
      </c>
      <c r="B2549" s="127">
        <v>44358</v>
      </c>
      <c r="C2549" s="36">
        <v>79</v>
      </c>
      <c r="D2549" s="36">
        <v>858</v>
      </c>
      <c r="E2549" s="37">
        <v>0</v>
      </c>
      <c r="F2549" s="36">
        <v>22</v>
      </c>
      <c r="G2549" s="36">
        <v>155</v>
      </c>
      <c r="H2549" s="35">
        <v>0</v>
      </c>
    </row>
    <row r="2550" spans="1:8" x14ac:dyDescent="0.35">
      <c r="A2550" s="195" t="s">
        <v>1073</v>
      </c>
      <c r="B2550" s="127">
        <v>44358</v>
      </c>
      <c r="C2550" s="36">
        <v>82</v>
      </c>
      <c r="D2550" s="36">
        <v>959</v>
      </c>
      <c r="E2550" s="37">
        <v>0</v>
      </c>
      <c r="F2550" s="36">
        <v>72</v>
      </c>
      <c r="G2550" s="36">
        <v>223</v>
      </c>
      <c r="H2550" s="35">
        <v>0</v>
      </c>
    </row>
    <row r="2551" spans="1:8" x14ac:dyDescent="0.35">
      <c r="A2551" s="195" t="s">
        <v>1074</v>
      </c>
      <c r="B2551" s="127">
        <v>44358</v>
      </c>
      <c r="C2551" s="36">
        <v>173</v>
      </c>
      <c r="D2551" s="36">
        <v>889</v>
      </c>
      <c r="E2551" s="37">
        <v>0</v>
      </c>
      <c r="F2551" s="36">
        <v>47</v>
      </c>
      <c r="G2551" s="36">
        <v>175</v>
      </c>
      <c r="H2551" s="35">
        <v>0</v>
      </c>
    </row>
    <row r="2552" spans="1:8" x14ac:dyDescent="0.35">
      <c r="A2552" s="195" t="s">
        <v>1068</v>
      </c>
      <c r="B2552" s="127">
        <v>44359</v>
      </c>
      <c r="C2552" s="36">
        <v>408</v>
      </c>
      <c r="D2552" s="36">
        <v>2615</v>
      </c>
      <c r="E2552" s="37">
        <v>0</v>
      </c>
      <c r="F2552" s="36">
        <v>81</v>
      </c>
      <c r="G2552" s="36">
        <v>188</v>
      </c>
      <c r="H2552" s="35">
        <v>0</v>
      </c>
    </row>
    <row r="2553" spans="1:8" x14ac:dyDescent="0.35">
      <c r="A2553" s="195" t="s">
        <v>1070</v>
      </c>
      <c r="B2553" s="127">
        <v>44359</v>
      </c>
      <c r="C2553" s="36">
        <v>150</v>
      </c>
      <c r="D2553" s="36">
        <v>1271</v>
      </c>
      <c r="E2553" s="37">
        <v>0</v>
      </c>
      <c r="F2553" s="36">
        <v>54</v>
      </c>
      <c r="G2553" s="36">
        <v>253</v>
      </c>
      <c r="H2553" s="35">
        <v>0</v>
      </c>
    </row>
    <row r="2554" spans="1:8" x14ac:dyDescent="0.35">
      <c r="A2554" s="195" t="s">
        <v>1071</v>
      </c>
      <c r="B2554" s="127">
        <v>44359</v>
      </c>
      <c r="C2554" s="36">
        <v>104</v>
      </c>
      <c r="D2554" s="36">
        <v>1247</v>
      </c>
      <c r="E2554" s="37">
        <v>0</v>
      </c>
      <c r="F2554" s="36">
        <v>84</v>
      </c>
      <c r="G2554" s="36">
        <v>286</v>
      </c>
      <c r="H2554" s="35">
        <v>0</v>
      </c>
    </row>
    <row r="2555" spans="1:8" x14ac:dyDescent="0.35">
      <c r="A2555" s="195" t="s">
        <v>1072</v>
      </c>
      <c r="B2555" s="127">
        <v>44359</v>
      </c>
      <c r="C2555" s="36">
        <v>72</v>
      </c>
      <c r="D2555" s="36">
        <v>791</v>
      </c>
      <c r="E2555" s="37">
        <v>0</v>
      </c>
      <c r="F2555" s="36">
        <v>27</v>
      </c>
      <c r="G2555" s="36">
        <v>206</v>
      </c>
      <c r="H2555" s="35">
        <v>0</v>
      </c>
    </row>
    <row r="2556" spans="1:8" x14ac:dyDescent="0.35">
      <c r="A2556" s="195" t="s">
        <v>1073</v>
      </c>
      <c r="B2556" s="127">
        <v>44359</v>
      </c>
      <c r="C2556" s="36">
        <v>74</v>
      </c>
      <c r="D2556" s="36">
        <v>912</v>
      </c>
      <c r="E2556" s="37">
        <v>0</v>
      </c>
      <c r="F2556" s="36">
        <v>78</v>
      </c>
      <c r="G2556" s="36">
        <v>253</v>
      </c>
      <c r="H2556" s="35">
        <v>0</v>
      </c>
    </row>
    <row r="2557" spans="1:8" x14ac:dyDescent="0.35">
      <c r="A2557" s="195" t="s">
        <v>1074</v>
      </c>
      <c r="B2557" s="127">
        <v>44359</v>
      </c>
      <c r="C2557" s="36">
        <v>168</v>
      </c>
      <c r="D2557" s="36">
        <v>859</v>
      </c>
      <c r="E2557" s="37">
        <v>0</v>
      </c>
      <c r="F2557" s="36">
        <v>52</v>
      </c>
      <c r="G2557" s="36">
        <v>210</v>
      </c>
      <c r="H2557" s="35">
        <v>0</v>
      </c>
    </row>
    <row r="2558" spans="1:8" x14ac:dyDescent="0.35">
      <c r="A2558" s="195" t="s">
        <v>1068</v>
      </c>
      <c r="B2558" s="127">
        <v>44360</v>
      </c>
      <c r="C2558" s="36">
        <v>396</v>
      </c>
      <c r="D2558" s="36">
        <v>2544</v>
      </c>
      <c r="E2558" s="37">
        <v>0</v>
      </c>
      <c r="F2558" s="36">
        <v>92</v>
      </c>
      <c r="G2558" s="36">
        <v>244</v>
      </c>
      <c r="H2558" s="35">
        <v>0</v>
      </c>
    </row>
    <row r="2559" spans="1:8" x14ac:dyDescent="0.35">
      <c r="A2559" s="195" t="s">
        <v>1070</v>
      </c>
      <c r="B2559" s="127">
        <v>44360</v>
      </c>
      <c r="C2559" s="36">
        <v>136</v>
      </c>
      <c r="D2559" s="36">
        <v>1259</v>
      </c>
      <c r="E2559" s="37">
        <v>0</v>
      </c>
      <c r="F2559" s="36">
        <v>65</v>
      </c>
      <c r="G2559" s="36">
        <v>247</v>
      </c>
      <c r="H2559" s="35">
        <v>0</v>
      </c>
    </row>
    <row r="2560" spans="1:8" x14ac:dyDescent="0.35">
      <c r="A2560" s="195" t="s">
        <v>1071</v>
      </c>
      <c r="B2560" s="127">
        <v>44360</v>
      </c>
      <c r="C2560" s="36">
        <v>108</v>
      </c>
      <c r="D2560" s="36">
        <v>1233</v>
      </c>
      <c r="E2560" s="37">
        <v>0</v>
      </c>
      <c r="F2560" s="36">
        <v>78</v>
      </c>
      <c r="G2560" s="36">
        <v>289</v>
      </c>
      <c r="H2560" s="35">
        <v>0</v>
      </c>
    </row>
    <row r="2561" spans="1:8" x14ac:dyDescent="0.35">
      <c r="A2561" s="195" t="s">
        <v>1072</v>
      </c>
      <c r="B2561" s="127">
        <v>44360</v>
      </c>
      <c r="C2561" s="36">
        <v>77</v>
      </c>
      <c r="D2561" s="36">
        <v>771</v>
      </c>
      <c r="E2561" s="37">
        <v>0</v>
      </c>
      <c r="F2561" s="36">
        <v>22</v>
      </c>
      <c r="G2561" s="36">
        <v>218</v>
      </c>
      <c r="H2561" s="35">
        <v>0</v>
      </c>
    </row>
    <row r="2562" spans="1:8" x14ac:dyDescent="0.35">
      <c r="A2562" s="195" t="s">
        <v>1073</v>
      </c>
      <c r="B2562" s="127">
        <v>44360</v>
      </c>
      <c r="C2562" s="36">
        <v>78</v>
      </c>
      <c r="D2562" s="36">
        <v>900</v>
      </c>
      <c r="E2562" s="37">
        <v>0</v>
      </c>
      <c r="F2562" s="36">
        <v>74</v>
      </c>
      <c r="G2562" s="36">
        <v>282</v>
      </c>
      <c r="H2562" s="35">
        <v>0</v>
      </c>
    </row>
    <row r="2563" spans="1:8" x14ac:dyDescent="0.35">
      <c r="A2563" s="195" t="s">
        <v>1074</v>
      </c>
      <c r="B2563" s="127">
        <v>44360</v>
      </c>
      <c r="C2563" s="36">
        <v>162</v>
      </c>
      <c r="D2563" s="36">
        <v>824</v>
      </c>
      <c r="E2563" s="37">
        <v>0</v>
      </c>
      <c r="F2563" s="36">
        <v>58</v>
      </c>
      <c r="G2563" s="36">
        <v>240</v>
      </c>
      <c r="H2563" s="35">
        <v>0</v>
      </c>
    </row>
    <row r="2564" spans="1:8" x14ac:dyDescent="0.35">
      <c r="A2564" s="195" t="s">
        <v>1068</v>
      </c>
      <c r="B2564" s="127">
        <v>44361</v>
      </c>
      <c r="C2564" s="36">
        <v>394</v>
      </c>
      <c r="D2564" s="36">
        <v>2576</v>
      </c>
      <c r="E2564" s="37">
        <v>0</v>
      </c>
      <c r="F2564" s="36">
        <v>95</v>
      </c>
      <c r="G2564" s="36">
        <v>221</v>
      </c>
      <c r="H2564" s="35">
        <v>0</v>
      </c>
    </row>
    <row r="2565" spans="1:8" x14ac:dyDescent="0.35">
      <c r="A2565" s="195" t="s">
        <v>1070</v>
      </c>
      <c r="B2565" s="127">
        <v>44361</v>
      </c>
      <c r="C2565" s="36">
        <v>137</v>
      </c>
      <c r="D2565" s="36">
        <v>1299</v>
      </c>
      <c r="E2565" s="37">
        <v>0</v>
      </c>
      <c r="F2565" s="36">
        <v>67</v>
      </c>
      <c r="G2565" s="36">
        <v>198</v>
      </c>
      <c r="H2565" s="35">
        <v>0</v>
      </c>
    </row>
    <row r="2566" spans="1:8" x14ac:dyDescent="0.35">
      <c r="A2566" s="195" t="s">
        <v>1071</v>
      </c>
      <c r="B2566" s="127">
        <v>44361</v>
      </c>
      <c r="C2566" s="36">
        <v>109</v>
      </c>
      <c r="D2566" s="36">
        <v>1239</v>
      </c>
      <c r="E2566" s="37">
        <v>0</v>
      </c>
      <c r="F2566" s="36">
        <v>74</v>
      </c>
      <c r="G2566" s="36">
        <v>287</v>
      </c>
      <c r="H2566" s="35">
        <v>0</v>
      </c>
    </row>
    <row r="2567" spans="1:8" x14ac:dyDescent="0.35">
      <c r="A2567" s="195" t="s">
        <v>1072</v>
      </c>
      <c r="B2567" s="127">
        <v>44361</v>
      </c>
      <c r="C2567" s="36">
        <v>76</v>
      </c>
      <c r="D2567" s="36">
        <v>818</v>
      </c>
      <c r="E2567" s="37">
        <v>0</v>
      </c>
      <c r="F2567" s="36">
        <v>25</v>
      </c>
      <c r="G2567" s="36">
        <v>172</v>
      </c>
      <c r="H2567" s="35">
        <v>0</v>
      </c>
    </row>
    <row r="2568" spans="1:8" x14ac:dyDescent="0.35">
      <c r="A2568" s="195" t="s">
        <v>1073</v>
      </c>
      <c r="B2568" s="127">
        <v>44361</v>
      </c>
      <c r="C2568" s="36">
        <v>86</v>
      </c>
      <c r="D2568" s="36">
        <v>924</v>
      </c>
      <c r="E2568" s="37">
        <v>0</v>
      </c>
      <c r="F2568" s="36">
        <v>67</v>
      </c>
      <c r="G2568" s="36">
        <v>240</v>
      </c>
      <c r="H2568" s="35">
        <v>0</v>
      </c>
    </row>
    <row r="2569" spans="1:8" x14ac:dyDescent="0.35">
      <c r="A2569" s="195" t="s">
        <v>1074</v>
      </c>
      <c r="B2569" s="127">
        <v>44361</v>
      </c>
      <c r="C2569" s="36">
        <v>163</v>
      </c>
      <c r="D2569" s="36">
        <v>836</v>
      </c>
      <c r="E2569" s="37">
        <v>0</v>
      </c>
      <c r="F2569" s="36">
        <v>57</v>
      </c>
      <c r="G2569" s="36">
        <v>232</v>
      </c>
      <c r="H2569" s="35">
        <v>0</v>
      </c>
    </row>
    <row r="2570" spans="1:8" x14ac:dyDescent="0.35">
      <c r="A2570" s="195" t="s">
        <v>1068</v>
      </c>
      <c r="B2570" s="127">
        <v>44362</v>
      </c>
      <c r="C2570" s="36">
        <v>426</v>
      </c>
      <c r="D2570" s="36">
        <v>2667</v>
      </c>
      <c r="E2570" s="37">
        <v>0</v>
      </c>
      <c r="F2570" s="36">
        <v>60</v>
      </c>
      <c r="G2570" s="36">
        <v>152</v>
      </c>
      <c r="H2570" s="35">
        <v>0</v>
      </c>
    </row>
    <row r="2571" spans="1:8" x14ac:dyDescent="0.35">
      <c r="A2571" s="195" t="s">
        <v>1070</v>
      </c>
      <c r="B2571" s="127">
        <v>44362</v>
      </c>
      <c r="C2571" s="36">
        <v>143</v>
      </c>
      <c r="D2571" s="36">
        <v>1362</v>
      </c>
      <c r="E2571" s="37">
        <v>0</v>
      </c>
      <c r="F2571" s="36">
        <v>65</v>
      </c>
      <c r="G2571" s="36">
        <v>172</v>
      </c>
      <c r="H2571" s="35">
        <v>0</v>
      </c>
    </row>
    <row r="2572" spans="1:8" x14ac:dyDescent="0.35">
      <c r="A2572" s="195" t="s">
        <v>1071</v>
      </c>
      <c r="B2572" s="127">
        <v>44362</v>
      </c>
      <c r="C2572" s="36">
        <v>109</v>
      </c>
      <c r="D2572" s="36">
        <v>1332</v>
      </c>
      <c r="E2572" s="37">
        <v>0</v>
      </c>
      <c r="F2572" s="36">
        <v>74</v>
      </c>
      <c r="G2572" s="36">
        <v>218</v>
      </c>
      <c r="H2572" s="35">
        <v>0</v>
      </c>
    </row>
    <row r="2573" spans="1:8" x14ac:dyDescent="0.35">
      <c r="A2573" s="195" t="s">
        <v>1072</v>
      </c>
      <c r="B2573" s="127">
        <v>44362</v>
      </c>
      <c r="C2573" s="36">
        <v>73</v>
      </c>
      <c r="D2573" s="36">
        <v>846</v>
      </c>
      <c r="E2573" s="37">
        <v>0</v>
      </c>
      <c r="F2573" s="36">
        <v>28</v>
      </c>
      <c r="G2573" s="36">
        <v>143</v>
      </c>
      <c r="H2573" s="35">
        <v>0</v>
      </c>
    </row>
    <row r="2574" spans="1:8" x14ac:dyDescent="0.35">
      <c r="A2574" s="195" t="s">
        <v>1073</v>
      </c>
      <c r="B2574" s="127">
        <v>44362</v>
      </c>
      <c r="C2574" s="36">
        <v>88</v>
      </c>
      <c r="D2574" s="36">
        <v>990</v>
      </c>
      <c r="E2574" s="37">
        <v>0</v>
      </c>
      <c r="F2574" s="36">
        <v>64</v>
      </c>
      <c r="G2574" s="36">
        <v>197</v>
      </c>
      <c r="H2574" s="35">
        <v>0</v>
      </c>
    </row>
    <row r="2575" spans="1:8" x14ac:dyDescent="0.35">
      <c r="A2575" s="195" t="s">
        <v>1074</v>
      </c>
      <c r="B2575" s="127">
        <v>44362</v>
      </c>
      <c r="C2575" s="36">
        <v>170</v>
      </c>
      <c r="D2575" s="36">
        <v>897</v>
      </c>
      <c r="E2575" s="37">
        <v>0</v>
      </c>
      <c r="F2575" s="36">
        <v>50</v>
      </c>
      <c r="G2575" s="36">
        <v>176</v>
      </c>
      <c r="H2575" s="35">
        <v>0</v>
      </c>
    </row>
    <row r="2576" spans="1:8" x14ac:dyDescent="0.35">
      <c r="A2576" s="195" t="s">
        <v>1068</v>
      </c>
      <c r="B2576" s="127">
        <v>44363</v>
      </c>
      <c r="C2576" s="36">
        <v>415</v>
      </c>
      <c r="D2576" s="36">
        <v>2708</v>
      </c>
      <c r="E2576" s="37">
        <v>0</v>
      </c>
      <c r="F2576" s="36">
        <v>75</v>
      </c>
      <c r="G2576" s="36">
        <v>128</v>
      </c>
      <c r="H2576" s="35">
        <v>0</v>
      </c>
    </row>
    <row r="2577" spans="1:8" x14ac:dyDescent="0.35">
      <c r="A2577" s="195" t="s">
        <v>1070</v>
      </c>
      <c r="B2577" s="127">
        <v>44363</v>
      </c>
      <c r="C2577" s="36">
        <v>151</v>
      </c>
      <c r="D2577" s="36">
        <v>1321</v>
      </c>
      <c r="E2577" s="37">
        <v>0</v>
      </c>
      <c r="F2577" s="36">
        <v>59</v>
      </c>
      <c r="G2577" s="36">
        <v>210</v>
      </c>
      <c r="H2577" s="35">
        <v>0</v>
      </c>
    </row>
    <row r="2578" spans="1:8" x14ac:dyDescent="0.35">
      <c r="A2578" s="195" t="s">
        <v>1071</v>
      </c>
      <c r="B2578" s="127">
        <v>44363</v>
      </c>
      <c r="C2578" s="36">
        <v>105</v>
      </c>
      <c r="D2578" s="36">
        <v>1313</v>
      </c>
      <c r="E2578" s="37">
        <v>0</v>
      </c>
      <c r="F2578" s="36">
        <v>79</v>
      </c>
      <c r="G2578" s="36">
        <v>234</v>
      </c>
      <c r="H2578" s="35">
        <v>0</v>
      </c>
    </row>
    <row r="2579" spans="1:8" x14ac:dyDescent="0.35">
      <c r="A2579" s="195" t="s">
        <v>1072</v>
      </c>
      <c r="B2579" s="127">
        <v>44363</v>
      </c>
      <c r="C2579" s="36">
        <v>80</v>
      </c>
      <c r="D2579" s="36">
        <v>866</v>
      </c>
      <c r="E2579" s="37">
        <v>0</v>
      </c>
      <c r="F2579" s="36">
        <v>23</v>
      </c>
      <c r="G2579" s="36">
        <v>158</v>
      </c>
      <c r="H2579" s="35">
        <v>0</v>
      </c>
    </row>
    <row r="2580" spans="1:8" x14ac:dyDescent="0.35">
      <c r="A2580" s="195" t="s">
        <v>1073</v>
      </c>
      <c r="B2580" s="127">
        <v>44363</v>
      </c>
      <c r="C2580" s="36">
        <v>82</v>
      </c>
      <c r="D2580" s="36">
        <v>1000</v>
      </c>
      <c r="E2580" s="37">
        <v>0</v>
      </c>
      <c r="F2580" s="36">
        <v>70</v>
      </c>
      <c r="G2580" s="36">
        <v>192</v>
      </c>
      <c r="H2580" s="35">
        <v>0</v>
      </c>
    </row>
    <row r="2581" spans="1:8" x14ac:dyDescent="0.35">
      <c r="A2581" s="195" t="s">
        <v>1074</v>
      </c>
      <c r="B2581" s="127">
        <v>44363</v>
      </c>
      <c r="C2581" s="36">
        <v>175</v>
      </c>
      <c r="D2581" s="36">
        <v>907</v>
      </c>
      <c r="E2581" s="37">
        <v>0</v>
      </c>
      <c r="F2581" s="36">
        <v>45</v>
      </c>
      <c r="G2581" s="36">
        <v>168</v>
      </c>
      <c r="H2581" s="35">
        <v>0</v>
      </c>
    </row>
    <row r="2582" spans="1:8" x14ac:dyDescent="0.35">
      <c r="A2582" s="195" t="s">
        <v>1068</v>
      </c>
      <c r="B2582" s="127">
        <v>44364</v>
      </c>
      <c r="C2582" s="36">
        <v>418</v>
      </c>
      <c r="D2582" s="36">
        <v>2683</v>
      </c>
      <c r="E2582" s="37">
        <v>0</v>
      </c>
      <c r="F2582" s="36">
        <v>69</v>
      </c>
      <c r="G2582" s="36">
        <v>133</v>
      </c>
      <c r="H2582" s="35">
        <v>0</v>
      </c>
    </row>
    <row r="2583" spans="1:8" x14ac:dyDescent="0.35">
      <c r="A2583" s="195" t="s">
        <v>1070</v>
      </c>
      <c r="B2583" s="127">
        <v>44364</v>
      </c>
      <c r="C2583" s="36">
        <v>152</v>
      </c>
      <c r="D2583" s="36">
        <v>1330</v>
      </c>
      <c r="E2583" s="37">
        <v>0</v>
      </c>
      <c r="F2583" s="36">
        <v>54</v>
      </c>
      <c r="G2583" s="36">
        <v>206</v>
      </c>
      <c r="H2583" s="35">
        <v>0</v>
      </c>
    </row>
    <row r="2584" spans="1:8" x14ac:dyDescent="0.35">
      <c r="A2584" s="195" t="s">
        <v>1071</v>
      </c>
      <c r="B2584" s="127">
        <v>44364</v>
      </c>
      <c r="C2584" s="36">
        <v>112</v>
      </c>
      <c r="D2584" s="36">
        <v>1284</v>
      </c>
      <c r="E2584" s="37">
        <v>0</v>
      </c>
      <c r="F2584" s="36">
        <v>71</v>
      </c>
      <c r="G2584" s="36">
        <v>253</v>
      </c>
      <c r="H2584" s="35">
        <v>0</v>
      </c>
    </row>
    <row r="2585" spans="1:8" x14ac:dyDescent="0.35">
      <c r="A2585" s="195" t="s">
        <v>1072</v>
      </c>
      <c r="B2585" s="127">
        <v>44364</v>
      </c>
      <c r="C2585" s="36">
        <v>80</v>
      </c>
      <c r="D2585" s="36">
        <v>854</v>
      </c>
      <c r="E2585" s="37">
        <v>0</v>
      </c>
      <c r="F2585" s="36">
        <v>22</v>
      </c>
      <c r="G2585" s="36">
        <v>141</v>
      </c>
      <c r="H2585" s="35">
        <v>0</v>
      </c>
    </row>
    <row r="2586" spans="1:8" x14ac:dyDescent="0.35">
      <c r="A2586" s="195" t="s">
        <v>1073</v>
      </c>
      <c r="B2586" s="127">
        <v>44364</v>
      </c>
      <c r="C2586" s="36">
        <v>84</v>
      </c>
      <c r="D2586" s="36">
        <v>981</v>
      </c>
      <c r="E2586" s="37">
        <v>0</v>
      </c>
      <c r="F2586" s="36">
        <v>68</v>
      </c>
      <c r="G2586" s="36">
        <v>201</v>
      </c>
      <c r="H2586" s="35">
        <v>0</v>
      </c>
    </row>
    <row r="2587" spans="1:8" x14ac:dyDescent="0.35">
      <c r="A2587" s="195" t="s">
        <v>1074</v>
      </c>
      <c r="B2587" s="127">
        <v>44364</v>
      </c>
      <c r="C2587" s="36">
        <v>176</v>
      </c>
      <c r="D2587" s="36">
        <v>888</v>
      </c>
      <c r="E2587" s="37">
        <v>0</v>
      </c>
      <c r="F2587" s="36">
        <v>44</v>
      </c>
      <c r="G2587" s="36">
        <v>185</v>
      </c>
      <c r="H2587" s="35">
        <v>0</v>
      </c>
    </row>
    <row r="2588" spans="1:8" x14ac:dyDescent="0.35">
      <c r="A2588" s="195" t="s">
        <v>1068</v>
      </c>
      <c r="B2588" s="127">
        <v>44365</v>
      </c>
      <c r="C2588" s="36">
        <v>412</v>
      </c>
      <c r="D2588" s="36">
        <v>2682</v>
      </c>
      <c r="E2588" s="37">
        <v>0</v>
      </c>
      <c r="F2588" s="36">
        <v>76</v>
      </c>
      <c r="G2588" s="36">
        <v>131</v>
      </c>
      <c r="H2588" s="35">
        <v>0</v>
      </c>
    </row>
    <row r="2589" spans="1:8" x14ac:dyDescent="0.35">
      <c r="A2589" s="195" t="s">
        <v>1070</v>
      </c>
      <c r="B2589" s="127">
        <v>44365</v>
      </c>
      <c r="C2589" s="36">
        <v>145</v>
      </c>
      <c r="D2589" s="36">
        <v>1302</v>
      </c>
      <c r="E2589" s="37">
        <v>0</v>
      </c>
      <c r="F2589" s="36">
        <v>64</v>
      </c>
      <c r="G2589" s="36">
        <v>232</v>
      </c>
      <c r="H2589" s="35">
        <v>0</v>
      </c>
    </row>
    <row r="2590" spans="1:8" x14ac:dyDescent="0.35">
      <c r="A2590" s="195" t="s">
        <v>1071</v>
      </c>
      <c r="B2590" s="127">
        <v>44365</v>
      </c>
      <c r="C2590" s="36">
        <v>115</v>
      </c>
      <c r="D2590" s="36">
        <v>1326</v>
      </c>
      <c r="E2590" s="37">
        <v>0</v>
      </c>
      <c r="F2590" s="36">
        <v>72</v>
      </c>
      <c r="G2590" s="36">
        <v>214</v>
      </c>
      <c r="H2590" s="35">
        <v>0</v>
      </c>
    </row>
    <row r="2591" spans="1:8" x14ac:dyDescent="0.35">
      <c r="A2591" s="195" t="s">
        <v>1072</v>
      </c>
      <c r="B2591" s="127">
        <v>44365</v>
      </c>
      <c r="C2591" s="36">
        <v>70</v>
      </c>
      <c r="D2591" s="36">
        <v>846</v>
      </c>
      <c r="E2591" s="37">
        <v>0</v>
      </c>
      <c r="F2591" s="36">
        <v>30</v>
      </c>
      <c r="G2591" s="36">
        <v>142</v>
      </c>
      <c r="H2591" s="35">
        <v>0</v>
      </c>
    </row>
    <row r="2592" spans="1:8" x14ac:dyDescent="0.35">
      <c r="A2592" s="195" t="s">
        <v>1073</v>
      </c>
      <c r="B2592" s="127">
        <v>44365</v>
      </c>
      <c r="C2592" s="36">
        <v>85</v>
      </c>
      <c r="D2592" s="36">
        <v>937</v>
      </c>
      <c r="E2592" s="37">
        <v>0</v>
      </c>
      <c r="F2592" s="36">
        <v>67</v>
      </c>
      <c r="G2592" s="36">
        <v>225</v>
      </c>
      <c r="H2592" s="35">
        <v>0</v>
      </c>
    </row>
    <row r="2593" spans="1:8" x14ac:dyDescent="0.35">
      <c r="A2593" s="195" t="s">
        <v>1074</v>
      </c>
      <c r="B2593" s="127">
        <v>44365</v>
      </c>
      <c r="C2593" s="36">
        <v>171</v>
      </c>
      <c r="D2593" s="36">
        <v>878</v>
      </c>
      <c r="E2593" s="37">
        <v>0</v>
      </c>
      <c r="F2593" s="36">
        <v>49</v>
      </c>
      <c r="G2593" s="36">
        <v>195</v>
      </c>
      <c r="H2593" s="35">
        <v>0</v>
      </c>
    </row>
    <row r="2594" spans="1:8" x14ac:dyDescent="0.35">
      <c r="A2594" s="195" t="s">
        <v>1068</v>
      </c>
      <c r="B2594" s="127">
        <v>44366</v>
      </c>
      <c r="C2594" s="36">
        <v>402</v>
      </c>
      <c r="D2594" s="36">
        <v>2633</v>
      </c>
      <c r="E2594" s="37">
        <v>0</v>
      </c>
      <c r="F2594" s="36">
        <v>82</v>
      </c>
      <c r="G2594" s="36">
        <v>175</v>
      </c>
      <c r="H2594" s="35">
        <v>0</v>
      </c>
    </row>
    <row r="2595" spans="1:8" x14ac:dyDescent="0.35">
      <c r="A2595" s="195" t="s">
        <v>1070</v>
      </c>
      <c r="B2595" s="127">
        <v>44366</v>
      </c>
      <c r="C2595" s="36">
        <v>142</v>
      </c>
      <c r="D2595" s="36">
        <v>1242</v>
      </c>
      <c r="E2595" s="37">
        <v>0</v>
      </c>
      <c r="F2595" s="36">
        <v>69</v>
      </c>
      <c r="G2595" s="36">
        <v>266</v>
      </c>
      <c r="H2595" s="35">
        <v>0</v>
      </c>
    </row>
    <row r="2596" spans="1:8" x14ac:dyDescent="0.35">
      <c r="A2596" s="195" t="s">
        <v>1071</v>
      </c>
      <c r="B2596" s="127">
        <v>44366</v>
      </c>
      <c r="C2596" s="36">
        <v>107</v>
      </c>
      <c r="D2596" s="36">
        <v>1250</v>
      </c>
      <c r="E2596" s="37">
        <v>0</v>
      </c>
      <c r="F2596" s="36">
        <v>80</v>
      </c>
      <c r="G2596" s="36">
        <v>269</v>
      </c>
      <c r="H2596" s="35">
        <v>0</v>
      </c>
    </row>
    <row r="2597" spans="1:8" x14ac:dyDescent="0.35">
      <c r="A2597" s="195" t="s">
        <v>1072</v>
      </c>
      <c r="B2597" s="127">
        <v>44366</v>
      </c>
      <c r="C2597" s="36">
        <v>71</v>
      </c>
      <c r="D2597" s="36">
        <v>805</v>
      </c>
      <c r="E2597" s="37">
        <v>0</v>
      </c>
      <c r="F2597" s="36">
        <v>26</v>
      </c>
      <c r="G2597" s="36">
        <v>176</v>
      </c>
      <c r="H2597" s="35">
        <v>0</v>
      </c>
    </row>
    <row r="2598" spans="1:8" x14ac:dyDescent="0.35">
      <c r="A2598" s="195" t="s">
        <v>1073</v>
      </c>
      <c r="B2598" s="127">
        <v>44366</v>
      </c>
      <c r="C2598" s="36">
        <v>77</v>
      </c>
      <c r="D2598" s="36">
        <v>941</v>
      </c>
      <c r="E2598" s="37">
        <v>0</v>
      </c>
      <c r="F2598" s="36">
        <v>75</v>
      </c>
      <c r="G2598" s="36">
        <v>218</v>
      </c>
      <c r="H2598" s="35">
        <v>0</v>
      </c>
    </row>
    <row r="2599" spans="1:8" x14ac:dyDescent="0.35">
      <c r="A2599" s="195" t="s">
        <v>1074</v>
      </c>
      <c r="B2599" s="127">
        <v>44366</v>
      </c>
      <c r="C2599" s="36">
        <v>164</v>
      </c>
      <c r="D2599" s="36">
        <v>845</v>
      </c>
      <c r="E2599" s="37">
        <v>0</v>
      </c>
      <c r="F2599" s="36">
        <v>56</v>
      </c>
      <c r="G2599" s="36">
        <v>228</v>
      </c>
      <c r="H2599" s="35">
        <v>0</v>
      </c>
    </row>
    <row r="2600" spans="1:8" x14ac:dyDescent="0.35">
      <c r="A2600" s="195" t="s">
        <v>1068</v>
      </c>
      <c r="B2600" s="127">
        <v>44367</v>
      </c>
      <c r="C2600" s="36">
        <v>381</v>
      </c>
      <c r="D2600" s="36">
        <v>2542</v>
      </c>
      <c r="E2600" s="37">
        <v>0</v>
      </c>
      <c r="F2600" s="36">
        <v>97</v>
      </c>
      <c r="G2600" s="36">
        <v>235</v>
      </c>
      <c r="H2600" s="35">
        <v>0</v>
      </c>
    </row>
    <row r="2601" spans="1:8" x14ac:dyDescent="0.35">
      <c r="A2601" s="195" t="s">
        <v>1070</v>
      </c>
      <c r="B2601" s="127">
        <v>44367</v>
      </c>
      <c r="C2601" s="36">
        <v>131</v>
      </c>
      <c r="D2601" s="36">
        <v>1207</v>
      </c>
      <c r="E2601" s="37">
        <v>0</v>
      </c>
      <c r="F2601" s="36">
        <v>75</v>
      </c>
      <c r="G2601" s="36">
        <v>263</v>
      </c>
      <c r="H2601" s="35">
        <v>0</v>
      </c>
    </row>
    <row r="2602" spans="1:8" x14ac:dyDescent="0.35">
      <c r="A2602" s="195" t="s">
        <v>1071</v>
      </c>
      <c r="B2602" s="127">
        <v>44367</v>
      </c>
      <c r="C2602" s="36">
        <v>108</v>
      </c>
      <c r="D2602" s="36">
        <v>1218</v>
      </c>
      <c r="E2602" s="37">
        <v>0</v>
      </c>
      <c r="F2602" s="36">
        <v>74</v>
      </c>
      <c r="G2602" s="36">
        <v>276</v>
      </c>
      <c r="H2602" s="35">
        <v>0</v>
      </c>
    </row>
    <row r="2603" spans="1:8" x14ac:dyDescent="0.35">
      <c r="A2603" s="195" t="s">
        <v>1072</v>
      </c>
      <c r="B2603" s="127">
        <v>44367</v>
      </c>
      <c r="C2603" s="36">
        <v>68</v>
      </c>
      <c r="D2603" s="36">
        <v>770</v>
      </c>
      <c r="E2603" s="37">
        <v>0</v>
      </c>
      <c r="F2603" s="36">
        <v>30</v>
      </c>
      <c r="G2603" s="36">
        <v>207</v>
      </c>
      <c r="H2603" s="35">
        <v>0</v>
      </c>
    </row>
    <row r="2604" spans="1:8" x14ac:dyDescent="0.35">
      <c r="A2604" s="195" t="s">
        <v>1073</v>
      </c>
      <c r="B2604" s="127">
        <v>44367</v>
      </c>
      <c r="C2604" s="36">
        <v>79</v>
      </c>
      <c r="D2604" s="36">
        <v>903</v>
      </c>
      <c r="E2604" s="37">
        <v>0</v>
      </c>
      <c r="F2604" s="36">
        <v>75</v>
      </c>
      <c r="G2604" s="36">
        <v>264</v>
      </c>
      <c r="H2604" s="35">
        <v>0</v>
      </c>
    </row>
    <row r="2605" spans="1:8" x14ac:dyDescent="0.35">
      <c r="A2605" s="195" t="s">
        <v>1074</v>
      </c>
      <c r="B2605" s="127">
        <v>44367</v>
      </c>
      <c r="C2605" s="36">
        <v>167</v>
      </c>
      <c r="D2605" s="36">
        <v>836</v>
      </c>
      <c r="E2605" s="37">
        <v>0</v>
      </c>
      <c r="F2605" s="36">
        <v>51</v>
      </c>
      <c r="G2605" s="36">
        <v>227</v>
      </c>
      <c r="H2605" s="35">
        <v>0</v>
      </c>
    </row>
    <row r="2606" spans="1:8" x14ac:dyDescent="0.35">
      <c r="A2606" s="195" t="s">
        <v>1068</v>
      </c>
      <c r="B2606" s="127">
        <v>44368</v>
      </c>
      <c r="C2606" s="36">
        <v>370</v>
      </c>
      <c r="D2606" s="36">
        <v>2529</v>
      </c>
      <c r="E2606" s="37">
        <v>0</v>
      </c>
      <c r="F2606" s="36">
        <v>118</v>
      </c>
      <c r="G2606" s="36">
        <v>263</v>
      </c>
      <c r="H2606" s="35">
        <v>0</v>
      </c>
    </row>
    <row r="2607" spans="1:8" x14ac:dyDescent="0.35">
      <c r="A2607" s="195" t="s">
        <v>1070</v>
      </c>
      <c r="B2607" s="127">
        <v>44368</v>
      </c>
      <c r="C2607" s="36">
        <v>128</v>
      </c>
      <c r="D2607" s="36">
        <v>1224</v>
      </c>
      <c r="E2607" s="37">
        <v>0</v>
      </c>
      <c r="F2607" s="36">
        <v>74</v>
      </c>
      <c r="G2607" s="36">
        <v>259</v>
      </c>
      <c r="H2607" s="35">
        <v>0</v>
      </c>
    </row>
    <row r="2608" spans="1:8" x14ac:dyDescent="0.35">
      <c r="A2608" s="195" t="s">
        <v>1071</v>
      </c>
      <c r="B2608" s="127">
        <v>44368</v>
      </c>
      <c r="C2608" s="36">
        <v>110</v>
      </c>
      <c r="D2608" s="36">
        <v>1266</v>
      </c>
      <c r="E2608" s="37">
        <v>0</v>
      </c>
      <c r="F2608" s="36">
        <v>70</v>
      </c>
      <c r="G2608" s="36">
        <v>249</v>
      </c>
      <c r="H2608" s="35">
        <v>0</v>
      </c>
    </row>
    <row r="2609" spans="1:8" x14ac:dyDescent="0.35">
      <c r="A2609" s="195" t="s">
        <v>1072</v>
      </c>
      <c r="B2609" s="127">
        <v>44368</v>
      </c>
      <c r="C2609" s="36">
        <v>68</v>
      </c>
      <c r="D2609" s="36">
        <v>824</v>
      </c>
      <c r="E2609" s="37">
        <v>0</v>
      </c>
      <c r="F2609" s="36">
        <v>29</v>
      </c>
      <c r="G2609" s="36">
        <v>145</v>
      </c>
      <c r="H2609" s="35">
        <v>0</v>
      </c>
    </row>
    <row r="2610" spans="1:8" x14ac:dyDescent="0.35">
      <c r="A2610" s="195" t="s">
        <v>1073</v>
      </c>
      <c r="B2610" s="127">
        <v>44368</v>
      </c>
      <c r="C2610" s="36">
        <v>79</v>
      </c>
      <c r="D2610" s="36">
        <v>955</v>
      </c>
      <c r="E2610" s="37">
        <v>0</v>
      </c>
      <c r="F2610" s="36">
        <v>73</v>
      </c>
      <c r="G2610" s="36">
        <v>226</v>
      </c>
      <c r="H2610" s="35">
        <v>0</v>
      </c>
    </row>
    <row r="2611" spans="1:8" x14ac:dyDescent="0.35">
      <c r="A2611" s="195" t="s">
        <v>1074</v>
      </c>
      <c r="B2611" s="127">
        <v>44368</v>
      </c>
      <c r="C2611" s="36">
        <v>158</v>
      </c>
      <c r="D2611" s="36">
        <v>840</v>
      </c>
      <c r="E2611" s="37">
        <v>0</v>
      </c>
      <c r="F2611" s="36">
        <v>62</v>
      </c>
      <c r="G2611" s="36">
        <v>228</v>
      </c>
      <c r="H2611" s="35">
        <v>0</v>
      </c>
    </row>
    <row r="2612" spans="1:8" x14ac:dyDescent="0.35">
      <c r="A2612" s="195" t="s">
        <v>1068</v>
      </c>
      <c r="B2612" s="127">
        <v>44369</v>
      </c>
      <c r="C2612" s="36">
        <v>408</v>
      </c>
      <c r="D2612" s="36">
        <v>2652</v>
      </c>
      <c r="E2612" s="37">
        <v>0</v>
      </c>
      <c r="F2612" s="36">
        <v>88</v>
      </c>
      <c r="G2612" s="36">
        <v>145</v>
      </c>
      <c r="H2612" s="35">
        <v>0</v>
      </c>
    </row>
    <row r="2613" spans="1:8" x14ac:dyDescent="0.35">
      <c r="A2613" s="195" t="s">
        <v>1070</v>
      </c>
      <c r="B2613" s="127">
        <v>44369</v>
      </c>
      <c r="C2613" s="36">
        <v>141</v>
      </c>
      <c r="D2613" s="36">
        <v>1292</v>
      </c>
      <c r="E2613" s="37">
        <v>0</v>
      </c>
      <c r="F2613" s="36">
        <v>69</v>
      </c>
      <c r="G2613" s="36">
        <v>229</v>
      </c>
      <c r="H2613" s="35">
        <v>0</v>
      </c>
    </row>
    <row r="2614" spans="1:8" x14ac:dyDescent="0.35">
      <c r="A2614" s="195" t="s">
        <v>1071</v>
      </c>
      <c r="B2614" s="127">
        <v>44369</v>
      </c>
      <c r="C2614" s="36">
        <v>113</v>
      </c>
      <c r="D2614" s="36">
        <v>1343</v>
      </c>
      <c r="E2614" s="37">
        <v>0</v>
      </c>
      <c r="F2614" s="36">
        <v>74</v>
      </c>
      <c r="G2614" s="36">
        <v>220</v>
      </c>
      <c r="H2614" s="35">
        <v>0</v>
      </c>
    </row>
    <row r="2615" spans="1:8" x14ac:dyDescent="0.35">
      <c r="A2615" s="195" t="s">
        <v>1072</v>
      </c>
      <c r="B2615" s="127">
        <v>44369</v>
      </c>
      <c r="C2615" s="36">
        <v>77</v>
      </c>
      <c r="D2615" s="36">
        <v>861</v>
      </c>
      <c r="E2615" s="37">
        <v>0</v>
      </c>
      <c r="F2615" s="36">
        <v>22</v>
      </c>
      <c r="G2615" s="36">
        <v>122</v>
      </c>
      <c r="H2615" s="35">
        <v>0</v>
      </c>
    </row>
    <row r="2616" spans="1:8" x14ac:dyDescent="0.35">
      <c r="A2616" s="195" t="s">
        <v>1073</v>
      </c>
      <c r="B2616" s="127">
        <v>44369</v>
      </c>
      <c r="C2616" s="36">
        <v>85</v>
      </c>
      <c r="D2616" s="36">
        <v>1001</v>
      </c>
      <c r="E2616" s="37">
        <v>0</v>
      </c>
      <c r="F2616" s="36">
        <v>67</v>
      </c>
      <c r="G2616" s="36">
        <v>184</v>
      </c>
      <c r="H2616" s="35">
        <v>0</v>
      </c>
    </row>
    <row r="2617" spans="1:8" x14ac:dyDescent="0.35">
      <c r="A2617" s="195" t="s">
        <v>1074</v>
      </c>
      <c r="B2617" s="127">
        <v>44369</v>
      </c>
      <c r="C2617" s="36">
        <v>161</v>
      </c>
      <c r="D2617" s="36">
        <v>894</v>
      </c>
      <c r="E2617" s="37">
        <v>0</v>
      </c>
      <c r="F2617" s="36">
        <v>59</v>
      </c>
      <c r="G2617" s="36">
        <v>178</v>
      </c>
      <c r="H2617" s="35">
        <v>0</v>
      </c>
    </row>
    <row r="2618" spans="1:8" x14ac:dyDescent="0.35">
      <c r="A2618" s="195" t="s">
        <v>1068</v>
      </c>
      <c r="B2618" s="127">
        <v>44370</v>
      </c>
      <c r="C2618" s="36">
        <v>415</v>
      </c>
      <c r="D2618" s="36">
        <v>2706</v>
      </c>
      <c r="E2618" s="37">
        <v>0</v>
      </c>
      <c r="F2618" s="36">
        <v>78</v>
      </c>
      <c r="G2618" s="36">
        <v>121</v>
      </c>
      <c r="H2618" s="35">
        <v>0</v>
      </c>
    </row>
    <row r="2619" spans="1:8" x14ac:dyDescent="0.35">
      <c r="A2619" s="195" t="s">
        <v>1070</v>
      </c>
      <c r="B2619" s="127">
        <v>44370</v>
      </c>
      <c r="C2619" s="36">
        <v>150</v>
      </c>
      <c r="D2619" s="36">
        <v>1306</v>
      </c>
      <c r="E2619" s="37">
        <v>0</v>
      </c>
      <c r="F2619" s="36">
        <v>59</v>
      </c>
      <c r="G2619" s="36">
        <v>217</v>
      </c>
      <c r="H2619" s="35">
        <v>0</v>
      </c>
    </row>
    <row r="2620" spans="1:8" x14ac:dyDescent="0.35">
      <c r="A2620" s="195" t="s">
        <v>1071</v>
      </c>
      <c r="B2620" s="127">
        <v>44370</v>
      </c>
      <c r="C2620" s="36">
        <v>109</v>
      </c>
      <c r="D2620" s="36">
        <v>1367</v>
      </c>
      <c r="E2620" s="37">
        <v>0</v>
      </c>
      <c r="F2620" s="36">
        <v>80</v>
      </c>
      <c r="G2620" s="36">
        <v>187</v>
      </c>
      <c r="H2620" s="35">
        <v>0</v>
      </c>
    </row>
    <row r="2621" spans="1:8" x14ac:dyDescent="0.35">
      <c r="A2621" s="195" t="s">
        <v>1072</v>
      </c>
      <c r="B2621" s="127">
        <v>44370</v>
      </c>
      <c r="C2621" s="36">
        <v>81</v>
      </c>
      <c r="D2621" s="36">
        <v>876</v>
      </c>
      <c r="E2621" s="37">
        <v>0</v>
      </c>
      <c r="F2621" s="36">
        <v>18</v>
      </c>
      <c r="G2621" s="36">
        <v>127</v>
      </c>
      <c r="H2621" s="35">
        <v>0</v>
      </c>
    </row>
    <row r="2622" spans="1:8" x14ac:dyDescent="0.35">
      <c r="A2622" s="195" t="s">
        <v>1073</v>
      </c>
      <c r="B2622" s="127">
        <v>44370</v>
      </c>
      <c r="C2622" s="36">
        <v>83</v>
      </c>
      <c r="D2622" s="36">
        <v>992</v>
      </c>
      <c r="E2622" s="37">
        <v>0</v>
      </c>
      <c r="F2622" s="36">
        <v>69</v>
      </c>
      <c r="G2622" s="36">
        <v>198</v>
      </c>
      <c r="H2622" s="35">
        <v>0</v>
      </c>
    </row>
    <row r="2623" spans="1:8" x14ac:dyDescent="0.35">
      <c r="A2623" s="195" t="s">
        <v>1074</v>
      </c>
      <c r="B2623" s="127">
        <v>44370</v>
      </c>
      <c r="C2623" s="36">
        <v>173</v>
      </c>
      <c r="D2623" s="36">
        <v>909</v>
      </c>
      <c r="E2623" s="37">
        <v>0</v>
      </c>
      <c r="F2623" s="36">
        <v>47</v>
      </c>
      <c r="G2623" s="36">
        <v>165</v>
      </c>
      <c r="H2623" s="35">
        <v>0</v>
      </c>
    </row>
    <row r="2624" spans="1:8" x14ac:dyDescent="0.35">
      <c r="A2624" s="195" t="s">
        <v>1068</v>
      </c>
      <c r="B2624" s="127">
        <v>44371</v>
      </c>
      <c r="C2624" s="36">
        <v>407</v>
      </c>
      <c r="D2624" s="36">
        <v>2703</v>
      </c>
      <c r="E2624" s="37">
        <v>0</v>
      </c>
      <c r="F2624" s="36">
        <v>77</v>
      </c>
      <c r="G2624" s="36">
        <v>126</v>
      </c>
      <c r="H2624" s="35">
        <v>0</v>
      </c>
    </row>
    <row r="2625" spans="1:8" x14ac:dyDescent="0.35">
      <c r="A2625" s="195" t="s">
        <v>1070</v>
      </c>
      <c r="B2625" s="127">
        <v>44371</v>
      </c>
      <c r="C2625" s="36">
        <v>153</v>
      </c>
      <c r="D2625" s="36">
        <v>1299</v>
      </c>
      <c r="E2625" s="37">
        <v>0</v>
      </c>
      <c r="F2625" s="36">
        <v>58</v>
      </c>
      <c r="G2625" s="36">
        <v>213</v>
      </c>
      <c r="H2625" s="35">
        <v>0</v>
      </c>
    </row>
    <row r="2626" spans="1:8" x14ac:dyDescent="0.35">
      <c r="A2626" s="195" t="s">
        <v>1071</v>
      </c>
      <c r="B2626" s="127">
        <v>44371</v>
      </c>
      <c r="C2626" s="36">
        <v>111</v>
      </c>
      <c r="D2626" s="36">
        <v>1371</v>
      </c>
      <c r="E2626" s="37">
        <v>0</v>
      </c>
      <c r="F2626" s="36">
        <v>78</v>
      </c>
      <c r="G2626" s="36">
        <v>208</v>
      </c>
      <c r="H2626" s="35">
        <v>0</v>
      </c>
    </row>
    <row r="2627" spans="1:8" x14ac:dyDescent="0.35">
      <c r="A2627" s="195" t="s">
        <v>1072</v>
      </c>
      <c r="B2627" s="127">
        <v>44371</v>
      </c>
      <c r="C2627" s="36">
        <v>72</v>
      </c>
      <c r="D2627" s="36">
        <v>850</v>
      </c>
      <c r="E2627" s="37">
        <v>0</v>
      </c>
      <c r="F2627" s="36">
        <v>25</v>
      </c>
      <c r="G2627" s="36">
        <v>140</v>
      </c>
      <c r="H2627" s="35">
        <v>0</v>
      </c>
    </row>
    <row r="2628" spans="1:8" x14ac:dyDescent="0.35">
      <c r="A2628" s="195" t="s">
        <v>1073</v>
      </c>
      <c r="B2628" s="127">
        <v>44371</v>
      </c>
      <c r="C2628" s="36">
        <v>79</v>
      </c>
      <c r="D2628" s="36">
        <v>998</v>
      </c>
      <c r="E2628" s="37">
        <v>0</v>
      </c>
      <c r="F2628" s="36">
        <v>71</v>
      </c>
      <c r="G2628" s="36">
        <v>194</v>
      </c>
      <c r="H2628" s="35">
        <v>0</v>
      </c>
    </row>
    <row r="2629" spans="1:8" x14ac:dyDescent="0.35">
      <c r="A2629" s="195" t="s">
        <v>1074</v>
      </c>
      <c r="B2629" s="127">
        <v>44371</v>
      </c>
      <c r="C2629" s="36">
        <v>174</v>
      </c>
      <c r="D2629" s="36">
        <v>895</v>
      </c>
      <c r="E2629" s="37">
        <v>0</v>
      </c>
      <c r="F2629" s="36">
        <v>46</v>
      </c>
      <c r="G2629" s="36">
        <v>181</v>
      </c>
      <c r="H2629" s="35">
        <v>0</v>
      </c>
    </row>
    <row r="2630" spans="1:8" x14ac:dyDescent="0.35">
      <c r="A2630" s="195" t="s">
        <v>1068</v>
      </c>
      <c r="B2630" s="127">
        <v>44372</v>
      </c>
      <c r="C2630" s="36">
        <v>402</v>
      </c>
      <c r="D2630" s="36">
        <v>2674</v>
      </c>
      <c r="E2630" s="37">
        <v>0</v>
      </c>
      <c r="F2630" s="36">
        <v>85</v>
      </c>
      <c r="G2630" s="36">
        <v>136</v>
      </c>
      <c r="H2630" s="35">
        <v>0</v>
      </c>
    </row>
    <row r="2631" spans="1:8" x14ac:dyDescent="0.35">
      <c r="A2631" s="195" t="s">
        <v>1070</v>
      </c>
      <c r="B2631" s="127">
        <v>44372</v>
      </c>
      <c r="C2631" s="36">
        <v>148</v>
      </c>
      <c r="D2631" s="36">
        <v>1293</v>
      </c>
      <c r="E2631" s="37">
        <v>0</v>
      </c>
      <c r="F2631" s="36">
        <v>54</v>
      </c>
      <c r="G2631" s="36">
        <v>225</v>
      </c>
      <c r="H2631" s="35">
        <v>0</v>
      </c>
    </row>
    <row r="2632" spans="1:8" x14ac:dyDescent="0.35">
      <c r="A2632" s="195" t="s">
        <v>1071</v>
      </c>
      <c r="B2632" s="127">
        <v>44372</v>
      </c>
      <c r="C2632" s="36">
        <v>115</v>
      </c>
      <c r="D2632" s="36">
        <v>1281</v>
      </c>
      <c r="E2632" s="37">
        <v>0</v>
      </c>
      <c r="F2632" s="36">
        <v>71</v>
      </c>
      <c r="G2632" s="36">
        <v>261</v>
      </c>
      <c r="H2632" s="35">
        <v>0</v>
      </c>
    </row>
    <row r="2633" spans="1:8" x14ac:dyDescent="0.35">
      <c r="A2633" s="195" t="s">
        <v>1072</v>
      </c>
      <c r="B2633" s="127">
        <v>44372</v>
      </c>
      <c r="C2633" s="36">
        <v>71</v>
      </c>
      <c r="D2633" s="36">
        <v>814</v>
      </c>
      <c r="E2633" s="37">
        <v>0</v>
      </c>
      <c r="F2633" s="36">
        <v>28</v>
      </c>
      <c r="G2633" s="36">
        <v>147</v>
      </c>
      <c r="H2633" s="35">
        <v>0</v>
      </c>
    </row>
    <row r="2634" spans="1:8" x14ac:dyDescent="0.35">
      <c r="A2634" s="195" t="s">
        <v>1073</v>
      </c>
      <c r="B2634" s="127">
        <v>44372</v>
      </c>
      <c r="C2634" s="36">
        <v>74</v>
      </c>
      <c r="D2634" s="36">
        <v>925</v>
      </c>
      <c r="E2634" s="37">
        <v>0</v>
      </c>
      <c r="F2634" s="36">
        <v>78</v>
      </c>
      <c r="G2634" s="36">
        <v>235</v>
      </c>
      <c r="H2634" s="35">
        <v>0</v>
      </c>
    </row>
    <row r="2635" spans="1:8" x14ac:dyDescent="0.35">
      <c r="A2635" s="195" t="s">
        <v>1074</v>
      </c>
      <c r="B2635" s="127">
        <v>44372</v>
      </c>
      <c r="C2635" s="36">
        <v>177</v>
      </c>
      <c r="D2635" s="36">
        <v>864</v>
      </c>
      <c r="E2635" s="37">
        <v>0</v>
      </c>
      <c r="F2635" s="36">
        <v>43</v>
      </c>
      <c r="G2635" s="36">
        <v>212</v>
      </c>
      <c r="H2635" s="35">
        <v>0</v>
      </c>
    </row>
    <row r="2636" spans="1:8" x14ac:dyDescent="0.35">
      <c r="A2636" s="195" t="s">
        <v>1068</v>
      </c>
      <c r="B2636" s="127">
        <v>44373</v>
      </c>
      <c r="C2636" s="36">
        <v>406</v>
      </c>
      <c r="D2636" s="36">
        <v>2596</v>
      </c>
      <c r="E2636" s="37">
        <v>0</v>
      </c>
      <c r="F2636" s="36">
        <v>85</v>
      </c>
      <c r="G2636" s="36">
        <v>200</v>
      </c>
      <c r="H2636" s="35">
        <v>0</v>
      </c>
    </row>
    <row r="2637" spans="1:8" x14ac:dyDescent="0.35">
      <c r="A2637" s="195" t="s">
        <v>1070</v>
      </c>
      <c r="B2637" s="127">
        <v>44373</v>
      </c>
      <c r="C2637" s="36">
        <v>152</v>
      </c>
      <c r="D2637" s="36">
        <v>1264</v>
      </c>
      <c r="E2637" s="37">
        <v>0</v>
      </c>
      <c r="F2637" s="36">
        <v>58</v>
      </c>
      <c r="G2637" s="36">
        <v>227</v>
      </c>
      <c r="H2637" s="35">
        <v>0</v>
      </c>
    </row>
    <row r="2638" spans="1:8" x14ac:dyDescent="0.35">
      <c r="A2638" s="195" t="s">
        <v>1071</v>
      </c>
      <c r="B2638" s="127">
        <v>44373</v>
      </c>
      <c r="C2638" s="36">
        <v>110</v>
      </c>
      <c r="D2638" s="36">
        <v>1204</v>
      </c>
      <c r="E2638" s="37">
        <v>0</v>
      </c>
      <c r="F2638" s="36">
        <v>77</v>
      </c>
      <c r="G2638" s="36">
        <v>320</v>
      </c>
      <c r="H2638" s="35">
        <v>0</v>
      </c>
    </row>
    <row r="2639" spans="1:8" x14ac:dyDescent="0.35">
      <c r="A2639" s="195" t="s">
        <v>1072</v>
      </c>
      <c r="B2639" s="127">
        <v>44373</v>
      </c>
      <c r="C2639" s="36">
        <v>68</v>
      </c>
      <c r="D2639" s="36">
        <v>754</v>
      </c>
      <c r="E2639" s="37">
        <v>0</v>
      </c>
      <c r="F2639" s="36">
        <v>28</v>
      </c>
      <c r="G2639" s="36">
        <v>202</v>
      </c>
      <c r="H2639" s="35">
        <v>0</v>
      </c>
    </row>
    <row r="2640" spans="1:8" x14ac:dyDescent="0.35">
      <c r="A2640" s="195" t="s">
        <v>1073</v>
      </c>
      <c r="B2640" s="127">
        <v>44373</v>
      </c>
      <c r="C2640" s="36">
        <v>74</v>
      </c>
      <c r="D2640" s="36">
        <v>887</v>
      </c>
      <c r="E2640" s="37">
        <v>0</v>
      </c>
      <c r="F2640" s="36">
        <v>78</v>
      </c>
      <c r="G2640" s="36">
        <v>275</v>
      </c>
      <c r="H2640" s="35">
        <v>0</v>
      </c>
    </row>
    <row r="2641" spans="1:8" x14ac:dyDescent="0.35">
      <c r="A2641" s="195" t="s">
        <v>1074</v>
      </c>
      <c r="B2641" s="127">
        <v>44373</v>
      </c>
      <c r="C2641" s="36">
        <v>176</v>
      </c>
      <c r="D2641" s="36">
        <v>871</v>
      </c>
      <c r="E2641" s="37">
        <v>0</v>
      </c>
      <c r="F2641" s="36">
        <v>44</v>
      </c>
      <c r="G2641" s="36">
        <v>203</v>
      </c>
      <c r="H2641" s="35">
        <v>0</v>
      </c>
    </row>
    <row r="2642" spans="1:8" x14ac:dyDescent="0.35">
      <c r="A2642" s="195" t="s">
        <v>1068</v>
      </c>
      <c r="B2642" s="127">
        <v>44374</v>
      </c>
      <c r="C2642" s="36">
        <v>386</v>
      </c>
      <c r="D2642" s="36">
        <v>2521</v>
      </c>
      <c r="E2642" s="37">
        <v>0</v>
      </c>
      <c r="F2642" s="36">
        <v>104</v>
      </c>
      <c r="G2642" s="36">
        <v>251</v>
      </c>
      <c r="H2642" s="35">
        <v>0</v>
      </c>
    </row>
    <row r="2643" spans="1:8" x14ac:dyDescent="0.35">
      <c r="A2643" s="195" t="s">
        <v>1070</v>
      </c>
      <c r="B2643" s="127">
        <v>44374</v>
      </c>
      <c r="C2643" s="36">
        <v>141</v>
      </c>
      <c r="D2643" s="36">
        <v>1262</v>
      </c>
      <c r="E2643" s="37">
        <v>0</v>
      </c>
      <c r="F2643" s="36">
        <v>62</v>
      </c>
      <c r="G2643" s="36">
        <v>217</v>
      </c>
      <c r="H2643" s="35">
        <v>0</v>
      </c>
    </row>
    <row r="2644" spans="1:8" x14ac:dyDescent="0.35">
      <c r="A2644" s="195" t="s">
        <v>1071</v>
      </c>
      <c r="B2644" s="127">
        <v>44374</v>
      </c>
      <c r="C2644" s="36">
        <v>103</v>
      </c>
      <c r="D2644" s="36">
        <v>1221</v>
      </c>
      <c r="E2644" s="37">
        <v>0</v>
      </c>
      <c r="F2644" s="36">
        <v>81</v>
      </c>
      <c r="G2644" s="36">
        <v>283</v>
      </c>
      <c r="H2644" s="35">
        <v>0</v>
      </c>
    </row>
    <row r="2645" spans="1:8" x14ac:dyDescent="0.35">
      <c r="A2645" s="195" t="s">
        <v>1072</v>
      </c>
      <c r="B2645" s="127">
        <v>44374</v>
      </c>
      <c r="C2645" s="36">
        <v>68</v>
      </c>
      <c r="D2645" s="36">
        <v>727</v>
      </c>
      <c r="E2645" s="37">
        <v>0</v>
      </c>
      <c r="F2645" s="36">
        <v>32</v>
      </c>
      <c r="G2645" s="36">
        <v>247</v>
      </c>
      <c r="H2645" s="35">
        <v>0</v>
      </c>
    </row>
    <row r="2646" spans="1:8" x14ac:dyDescent="0.35">
      <c r="A2646" s="195" t="s">
        <v>1073</v>
      </c>
      <c r="B2646" s="127">
        <v>44374</v>
      </c>
      <c r="C2646" s="36">
        <v>64</v>
      </c>
      <c r="D2646" s="36">
        <v>794</v>
      </c>
      <c r="E2646" s="37">
        <v>0</v>
      </c>
      <c r="F2646" s="36">
        <v>88</v>
      </c>
      <c r="G2646" s="36">
        <v>373</v>
      </c>
      <c r="H2646" s="35">
        <v>0</v>
      </c>
    </row>
    <row r="2647" spans="1:8" x14ac:dyDescent="0.35">
      <c r="A2647" s="195" t="s">
        <v>1074</v>
      </c>
      <c r="B2647" s="127">
        <v>44374</v>
      </c>
      <c r="C2647" s="36">
        <v>167</v>
      </c>
      <c r="D2647" s="36">
        <v>815</v>
      </c>
      <c r="E2647" s="37">
        <v>0</v>
      </c>
      <c r="F2647" s="36">
        <v>53</v>
      </c>
      <c r="G2647" s="36">
        <v>257</v>
      </c>
      <c r="H2647" s="35">
        <v>0</v>
      </c>
    </row>
    <row r="2648" spans="1:8" x14ac:dyDescent="0.35">
      <c r="A2648" s="30" t="s">
        <v>1068</v>
      </c>
      <c r="B2648" s="31">
        <v>44375</v>
      </c>
      <c r="C2648" s="30">
        <v>372</v>
      </c>
      <c r="D2648" s="30">
        <v>2576</v>
      </c>
      <c r="E2648" s="30">
        <v>0</v>
      </c>
      <c r="F2648" s="30">
        <v>116</v>
      </c>
      <c r="G2648" s="30">
        <v>207</v>
      </c>
      <c r="H2648" s="30">
        <v>0</v>
      </c>
    </row>
    <row r="2649" spans="1:8" x14ac:dyDescent="0.35">
      <c r="A2649" s="30" t="s">
        <v>1070</v>
      </c>
      <c r="B2649" s="31">
        <v>44375</v>
      </c>
      <c r="C2649" s="30">
        <v>132</v>
      </c>
      <c r="D2649" s="30">
        <v>1268</v>
      </c>
      <c r="E2649" s="30">
        <v>0</v>
      </c>
      <c r="F2649" s="30">
        <v>69</v>
      </c>
      <c r="G2649" s="30">
        <v>231</v>
      </c>
      <c r="H2649" s="30">
        <v>0</v>
      </c>
    </row>
    <row r="2650" spans="1:8" x14ac:dyDescent="0.35">
      <c r="A2650" s="30" t="s">
        <v>1071</v>
      </c>
      <c r="B2650" s="31">
        <v>44375</v>
      </c>
      <c r="C2650" s="30">
        <v>113</v>
      </c>
      <c r="D2650" s="30">
        <v>1254</v>
      </c>
      <c r="E2650" s="30">
        <v>0</v>
      </c>
      <c r="F2650" s="30">
        <v>71</v>
      </c>
      <c r="G2650" s="30">
        <v>269</v>
      </c>
      <c r="H2650" s="30">
        <v>0</v>
      </c>
    </row>
    <row r="2651" spans="1:8" x14ac:dyDescent="0.35">
      <c r="A2651" s="30" t="s">
        <v>1072</v>
      </c>
      <c r="B2651" s="31">
        <v>44375</v>
      </c>
      <c r="C2651" s="30">
        <v>65</v>
      </c>
      <c r="D2651" s="30">
        <v>778</v>
      </c>
      <c r="E2651" s="30">
        <v>0</v>
      </c>
      <c r="F2651" s="30">
        <v>37</v>
      </c>
      <c r="G2651" s="30">
        <v>200</v>
      </c>
      <c r="H2651" s="30">
        <v>0</v>
      </c>
    </row>
    <row r="2652" spans="1:8" x14ac:dyDescent="0.35">
      <c r="A2652" s="30" t="s">
        <v>1073</v>
      </c>
      <c r="B2652" s="31">
        <v>44375</v>
      </c>
      <c r="C2652" s="30">
        <v>65</v>
      </c>
      <c r="D2652" s="30">
        <v>817</v>
      </c>
      <c r="E2652" s="30">
        <v>0</v>
      </c>
      <c r="F2652" s="30">
        <v>87</v>
      </c>
      <c r="G2652" s="30">
        <v>351</v>
      </c>
      <c r="H2652" s="30">
        <v>0</v>
      </c>
    </row>
    <row r="2653" spans="1:8" x14ac:dyDescent="0.35">
      <c r="A2653" s="30" t="s">
        <v>1074</v>
      </c>
      <c r="B2653" s="31">
        <v>44375</v>
      </c>
      <c r="C2653" s="30">
        <v>169</v>
      </c>
      <c r="D2653" s="30">
        <v>830</v>
      </c>
      <c r="E2653" s="30">
        <v>0</v>
      </c>
      <c r="F2653" s="30">
        <v>51</v>
      </c>
      <c r="G2653" s="30">
        <v>242</v>
      </c>
      <c r="H2653"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65" activePane="bottomLeft" state="frozen"/>
      <selection activeCell="F21" sqref="F21:G34"/>
      <selection pane="bottomLeft" activeCell="B9" sqref="B9"/>
    </sheetView>
  </sheetViews>
  <sheetFormatPr defaultColWidth="9.08984375" defaultRowHeight="14.5" x14ac:dyDescent="0.35"/>
  <cols>
    <col min="1" max="1" width="11.54296875" style="30" bestFit="1" customWidth="1"/>
    <col min="2" max="2" width="39.08984375" style="30" bestFit="1" customWidth="1"/>
    <col min="3" max="3" width="15.08984375" style="30" bestFit="1" customWidth="1"/>
    <col min="4" max="4" width="51" style="30" bestFit="1" customWidth="1"/>
    <col min="5" max="5" width="32.453125" style="30" bestFit="1" customWidth="1"/>
    <col min="6" max="6" width="69.08984375" style="30" bestFit="1" customWidth="1"/>
    <col min="7" max="7" width="25" style="30" bestFit="1" customWidth="1"/>
    <col min="8" max="16384" width="9.089843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0">
        <v>44375</v>
      </c>
      <c r="B2" s="87" t="s">
        <v>578</v>
      </c>
      <c r="C2" s="191" t="s">
        <v>467</v>
      </c>
      <c r="D2" s="191">
        <v>0</v>
      </c>
      <c r="E2" s="191">
        <v>0</v>
      </c>
    </row>
    <row r="3" spans="1:7" s="185" customFormat="1" ht="15.75" customHeight="1" x14ac:dyDescent="0.35">
      <c r="A3" s="190">
        <v>44375</v>
      </c>
      <c r="B3" s="87" t="s">
        <v>577</v>
      </c>
      <c r="C3" s="191" t="s">
        <v>467</v>
      </c>
      <c r="D3" s="191">
        <v>0</v>
      </c>
      <c r="E3" s="191">
        <v>0</v>
      </c>
    </row>
    <row r="4" spans="1:7" s="185" customFormat="1" ht="15.75" customHeight="1" x14ac:dyDescent="0.35">
      <c r="A4" s="190">
        <v>44375</v>
      </c>
      <c r="B4" s="87" t="s">
        <v>576</v>
      </c>
      <c r="C4" s="191" t="s">
        <v>458</v>
      </c>
      <c r="D4" s="191">
        <v>0</v>
      </c>
      <c r="E4" s="191">
        <v>0</v>
      </c>
    </row>
    <row r="5" spans="1:7" s="185" customFormat="1" ht="15.75" customHeight="1" x14ac:dyDescent="0.35">
      <c r="A5" s="190">
        <v>44375</v>
      </c>
      <c r="B5" s="87" t="s">
        <v>575</v>
      </c>
      <c r="C5" s="191" t="s">
        <v>466</v>
      </c>
      <c r="D5" s="191">
        <v>0</v>
      </c>
      <c r="E5" s="191">
        <v>0</v>
      </c>
    </row>
    <row r="6" spans="1:7" s="185" customFormat="1" ht="15.75" customHeight="1" x14ac:dyDescent="0.35">
      <c r="A6" s="190">
        <v>44375</v>
      </c>
      <c r="B6" s="87" t="s">
        <v>574</v>
      </c>
      <c r="C6" s="191" t="s">
        <v>465</v>
      </c>
      <c r="D6" s="191">
        <v>8</v>
      </c>
      <c r="E6" s="191">
        <v>3</v>
      </c>
    </row>
    <row r="7" spans="1:7" s="185" customFormat="1" ht="15.75" customHeight="1" x14ac:dyDescent="0.35">
      <c r="A7" s="190">
        <v>44375</v>
      </c>
      <c r="B7" s="87" t="s">
        <v>573</v>
      </c>
      <c r="C7" s="191" t="s">
        <v>465</v>
      </c>
      <c r="D7" s="191">
        <v>0</v>
      </c>
      <c r="E7" s="191">
        <v>0</v>
      </c>
    </row>
    <row r="8" spans="1:7" s="185" customFormat="1" ht="15.75" customHeight="1" x14ac:dyDescent="0.35">
      <c r="A8" s="190">
        <v>44375</v>
      </c>
      <c r="B8" s="87" t="s">
        <v>572</v>
      </c>
      <c r="C8" s="191" t="s">
        <v>470</v>
      </c>
      <c r="D8" s="191">
        <v>0</v>
      </c>
      <c r="E8" s="191">
        <v>0</v>
      </c>
    </row>
    <row r="9" spans="1:7" s="185" customFormat="1" ht="15.75" customHeight="1" x14ac:dyDescent="0.35">
      <c r="A9" s="190">
        <v>44375</v>
      </c>
      <c r="B9" s="87" t="s">
        <v>571</v>
      </c>
      <c r="C9" s="191" t="s">
        <v>461</v>
      </c>
      <c r="D9" s="191">
        <v>1</v>
      </c>
      <c r="E9" s="191">
        <v>0</v>
      </c>
    </row>
    <row r="10" spans="1:7" s="185" customFormat="1" ht="15.75" customHeight="1" x14ac:dyDescent="0.35">
      <c r="A10" s="190">
        <v>44375</v>
      </c>
      <c r="B10" s="87" t="s">
        <v>570</v>
      </c>
      <c r="C10" s="191" t="s">
        <v>461</v>
      </c>
      <c r="D10" s="191">
        <v>0</v>
      </c>
      <c r="E10" s="191">
        <v>0</v>
      </c>
    </row>
    <row r="11" spans="1:7" s="185" customFormat="1" ht="15.75" customHeight="1" x14ac:dyDescent="0.35">
      <c r="A11" s="190">
        <v>44375</v>
      </c>
      <c r="B11" s="87" t="s">
        <v>569</v>
      </c>
      <c r="C11" s="191" t="s">
        <v>460</v>
      </c>
      <c r="D11" s="191">
        <v>0</v>
      </c>
      <c r="E11" s="191">
        <v>0</v>
      </c>
    </row>
    <row r="12" spans="1:7" s="185" customFormat="1" ht="15.75" customHeight="1" x14ac:dyDescent="0.35">
      <c r="A12" s="190">
        <v>44375</v>
      </c>
      <c r="B12" s="87" t="s">
        <v>568</v>
      </c>
      <c r="C12" s="191" t="s">
        <v>459</v>
      </c>
      <c r="D12" s="191">
        <v>1</v>
      </c>
      <c r="E12" s="191">
        <v>0</v>
      </c>
    </row>
    <row r="13" spans="1:7" s="185" customFormat="1" ht="15.75" customHeight="1" x14ac:dyDescent="0.35">
      <c r="A13" s="190">
        <v>44375</v>
      </c>
      <c r="B13" s="87" t="s">
        <v>567</v>
      </c>
      <c r="C13" s="191" t="s">
        <v>467</v>
      </c>
      <c r="D13" s="191">
        <v>2</v>
      </c>
      <c r="E13" s="191">
        <v>1</v>
      </c>
    </row>
    <row r="14" spans="1:7" s="185" customFormat="1" ht="15.75" customHeight="1" x14ac:dyDescent="0.35">
      <c r="A14" s="190">
        <v>44375</v>
      </c>
      <c r="B14" s="87" t="s">
        <v>566</v>
      </c>
      <c r="C14" s="191" t="s">
        <v>459</v>
      </c>
      <c r="D14" s="191">
        <v>2</v>
      </c>
      <c r="E14" s="191">
        <v>1</v>
      </c>
    </row>
    <row r="15" spans="1:7" s="185" customFormat="1" ht="15.75" customHeight="1" x14ac:dyDescent="0.35">
      <c r="A15" s="190">
        <v>44375</v>
      </c>
      <c r="B15" s="87" t="s">
        <v>565</v>
      </c>
      <c r="C15" s="191" t="s">
        <v>459</v>
      </c>
      <c r="D15" s="191">
        <v>6</v>
      </c>
      <c r="E15" s="191">
        <v>1</v>
      </c>
    </row>
    <row r="16" spans="1:7" s="185" customFormat="1" ht="15.75" customHeight="1" x14ac:dyDescent="0.35">
      <c r="A16" s="190">
        <v>44375</v>
      </c>
      <c r="B16" s="87" t="s">
        <v>564</v>
      </c>
      <c r="C16" s="191" t="s">
        <v>459</v>
      </c>
      <c r="D16" s="191">
        <v>0</v>
      </c>
      <c r="E16" s="191">
        <v>0</v>
      </c>
    </row>
    <row r="17" spans="1:5" s="185" customFormat="1" ht="15.75" customHeight="1" x14ac:dyDescent="0.35">
      <c r="A17" s="190">
        <v>44375</v>
      </c>
      <c r="B17" s="87" t="s">
        <v>563</v>
      </c>
      <c r="C17" s="191" t="s">
        <v>459</v>
      </c>
      <c r="D17" s="191">
        <v>3</v>
      </c>
      <c r="E17" s="191">
        <v>2</v>
      </c>
    </row>
    <row r="18" spans="1:5" s="185" customFormat="1" ht="15.75" customHeight="1" x14ac:dyDescent="0.35">
      <c r="A18" s="190">
        <v>44375</v>
      </c>
      <c r="B18" s="87" t="s">
        <v>562</v>
      </c>
      <c r="C18" s="191" t="s">
        <v>460</v>
      </c>
      <c r="D18" s="191">
        <v>0</v>
      </c>
      <c r="E18" s="191">
        <v>0</v>
      </c>
    </row>
    <row r="19" spans="1:5" s="185" customFormat="1" ht="15.75" customHeight="1" x14ac:dyDescent="0.35">
      <c r="A19" s="190">
        <v>44375</v>
      </c>
      <c r="B19" s="87" t="s">
        <v>561</v>
      </c>
      <c r="C19" s="191" t="s">
        <v>463</v>
      </c>
      <c r="D19" s="191">
        <v>1</v>
      </c>
      <c r="E19" s="191">
        <v>0</v>
      </c>
    </row>
    <row r="20" spans="1:5" s="185" customFormat="1" ht="15.75" customHeight="1" x14ac:dyDescent="0.35">
      <c r="A20" s="190">
        <v>44375</v>
      </c>
      <c r="B20" s="87" t="s">
        <v>560</v>
      </c>
      <c r="C20" s="191" t="s">
        <v>471</v>
      </c>
      <c r="D20" s="191">
        <v>1</v>
      </c>
      <c r="E20" s="191">
        <v>0</v>
      </c>
    </row>
    <row r="21" spans="1:5" s="185" customFormat="1" ht="15.75" customHeight="1" x14ac:dyDescent="0.35">
      <c r="A21" s="190">
        <v>44375</v>
      </c>
      <c r="B21" s="87" t="s">
        <v>559</v>
      </c>
      <c r="C21" s="191" t="s">
        <v>459</v>
      </c>
      <c r="D21" s="191">
        <v>0</v>
      </c>
      <c r="E21" s="191">
        <v>0</v>
      </c>
    </row>
    <row r="22" spans="1:5" s="185" customFormat="1" ht="15.75" customHeight="1" x14ac:dyDescent="0.35">
      <c r="A22" s="190">
        <v>44375</v>
      </c>
      <c r="B22" s="87" t="s">
        <v>558</v>
      </c>
      <c r="C22" s="191" t="s">
        <v>458</v>
      </c>
      <c r="D22" s="191">
        <v>0</v>
      </c>
      <c r="E22" s="191">
        <v>0</v>
      </c>
    </row>
    <row r="23" spans="1:5" s="185" customFormat="1" ht="15.75" customHeight="1" x14ac:dyDescent="0.35">
      <c r="A23" s="190">
        <v>44375</v>
      </c>
      <c r="B23" s="87" t="s">
        <v>557</v>
      </c>
      <c r="C23" s="191" t="s">
        <v>464</v>
      </c>
      <c r="D23" s="191">
        <v>0</v>
      </c>
      <c r="E23" s="191">
        <v>0</v>
      </c>
    </row>
    <row r="24" spans="1:5" s="185" customFormat="1" ht="15.75" customHeight="1" x14ac:dyDescent="0.35">
      <c r="A24" s="190">
        <v>44375</v>
      </c>
      <c r="B24" s="87" t="s">
        <v>556</v>
      </c>
      <c r="C24" s="191" t="s">
        <v>459</v>
      </c>
      <c r="D24" s="191">
        <v>0</v>
      </c>
      <c r="E24" s="191">
        <v>0</v>
      </c>
    </row>
    <row r="25" spans="1:5" s="185" customFormat="1" ht="15.75" customHeight="1" x14ac:dyDescent="0.35">
      <c r="A25" s="190">
        <v>44375</v>
      </c>
      <c r="B25" s="87" t="s">
        <v>555</v>
      </c>
      <c r="C25" s="191" t="s">
        <v>463</v>
      </c>
      <c r="D25" s="191">
        <v>0</v>
      </c>
      <c r="E25" s="191">
        <v>0</v>
      </c>
    </row>
    <row r="26" spans="1:5" s="185" customFormat="1" ht="15.75" customHeight="1" x14ac:dyDescent="0.35">
      <c r="A26" s="190">
        <v>44375</v>
      </c>
      <c r="B26" s="87" t="s">
        <v>554</v>
      </c>
      <c r="C26" s="191" t="s">
        <v>470</v>
      </c>
      <c r="D26" s="191">
        <v>0</v>
      </c>
      <c r="E26" s="191">
        <v>0</v>
      </c>
    </row>
    <row r="27" spans="1:5" s="185" customFormat="1" ht="15.75" customHeight="1" x14ac:dyDescent="0.35">
      <c r="A27" s="190">
        <v>44375</v>
      </c>
      <c r="B27" s="87" t="s">
        <v>553</v>
      </c>
      <c r="C27" s="191" t="s">
        <v>471</v>
      </c>
      <c r="D27" s="191">
        <v>1</v>
      </c>
      <c r="E27" s="191">
        <v>0</v>
      </c>
    </row>
    <row r="28" spans="1:5" s="185" customFormat="1" ht="15.75" customHeight="1" x14ac:dyDescent="0.35">
      <c r="A28" s="190">
        <v>44375</v>
      </c>
      <c r="B28" s="87" t="s">
        <v>552</v>
      </c>
      <c r="C28" s="191" t="s">
        <v>460</v>
      </c>
      <c r="D28" s="191">
        <v>2</v>
      </c>
      <c r="E28" s="191">
        <v>1</v>
      </c>
    </row>
    <row r="29" spans="1:5" s="185" customFormat="1" ht="15.75" customHeight="1" x14ac:dyDescent="0.35">
      <c r="A29" s="190">
        <v>44375</v>
      </c>
      <c r="B29" s="87" t="s">
        <v>551</v>
      </c>
      <c r="C29" s="191" t="s">
        <v>458</v>
      </c>
      <c r="D29" s="191">
        <v>1</v>
      </c>
      <c r="E29" s="191">
        <v>1</v>
      </c>
    </row>
    <row r="30" spans="1:5" s="185" customFormat="1" ht="15.75" customHeight="1" x14ac:dyDescent="0.35">
      <c r="A30" s="190">
        <v>44375</v>
      </c>
      <c r="B30" s="87" t="s">
        <v>550</v>
      </c>
      <c r="C30" s="191" t="s">
        <v>458</v>
      </c>
      <c r="D30" s="191">
        <v>2</v>
      </c>
      <c r="E30" s="191">
        <v>1</v>
      </c>
    </row>
    <row r="31" spans="1:5" s="185" customFormat="1" ht="15.75" customHeight="1" x14ac:dyDescent="0.35">
      <c r="A31" s="190">
        <v>44375</v>
      </c>
      <c r="B31" s="87" t="s">
        <v>549</v>
      </c>
      <c r="C31" s="191" t="s">
        <v>458</v>
      </c>
      <c r="D31" s="191">
        <v>0</v>
      </c>
      <c r="E31" s="191">
        <v>0</v>
      </c>
    </row>
    <row r="32" spans="1:5" s="185" customFormat="1" ht="15.75" customHeight="1" x14ac:dyDescent="0.35">
      <c r="A32" s="190">
        <v>44375</v>
      </c>
      <c r="B32" s="87" t="s">
        <v>548</v>
      </c>
      <c r="C32" s="191" t="s">
        <v>467</v>
      </c>
      <c r="D32" s="191">
        <v>0</v>
      </c>
      <c r="E32" s="191">
        <v>0</v>
      </c>
    </row>
    <row r="33" spans="1:5" s="185" customFormat="1" ht="15.75" customHeight="1" x14ac:dyDescent="0.35">
      <c r="A33" s="190">
        <v>44375</v>
      </c>
      <c r="B33" s="87" t="s">
        <v>547</v>
      </c>
      <c r="C33" s="191" t="s">
        <v>465</v>
      </c>
      <c r="D33" s="191">
        <v>1</v>
      </c>
      <c r="E33" s="191">
        <v>1</v>
      </c>
    </row>
    <row r="34" spans="1:5" s="185" customFormat="1" ht="15.75" customHeight="1" x14ac:dyDescent="0.35">
      <c r="A34" s="190">
        <v>44375</v>
      </c>
      <c r="B34" s="87" t="s">
        <v>546</v>
      </c>
      <c r="C34" s="191" t="s">
        <v>463</v>
      </c>
      <c r="D34" s="191">
        <v>3</v>
      </c>
      <c r="E34" s="191">
        <v>1</v>
      </c>
    </row>
    <row r="35" spans="1:5" s="185" customFormat="1" ht="15.75" customHeight="1" x14ac:dyDescent="0.35">
      <c r="A35" s="190">
        <v>44375</v>
      </c>
      <c r="B35" s="87" t="s">
        <v>545</v>
      </c>
      <c r="C35" s="191" t="s">
        <v>467</v>
      </c>
      <c r="D35" s="191">
        <v>0</v>
      </c>
      <c r="E35" s="191">
        <v>0</v>
      </c>
    </row>
    <row r="36" spans="1:5" s="185" customFormat="1" ht="15.75" customHeight="1" x14ac:dyDescent="0.35">
      <c r="A36" s="190">
        <v>44375</v>
      </c>
      <c r="B36" s="87" t="s">
        <v>544</v>
      </c>
      <c r="C36" s="191" t="s">
        <v>467</v>
      </c>
      <c r="D36" s="191">
        <v>4</v>
      </c>
      <c r="E36" s="191">
        <v>0</v>
      </c>
    </row>
    <row r="37" spans="1:5" s="185" customFormat="1" ht="15.75" customHeight="1" x14ac:dyDescent="0.35">
      <c r="A37" s="190">
        <v>44375</v>
      </c>
      <c r="B37" s="87" t="s">
        <v>543</v>
      </c>
      <c r="C37" s="191" t="s">
        <v>463</v>
      </c>
      <c r="D37" s="191">
        <v>3</v>
      </c>
      <c r="E37" s="191">
        <v>0</v>
      </c>
    </row>
    <row r="38" spans="1:5" s="185" customFormat="1" ht="15.75" customHeight="1" x14ac:dyDescent="0.35">
      <c r="A38" s="190">
        <v>44375</v>
      </c>
      <c r="B38" s="87" t="s">
        <v>542</v>
      </c>
      <c r="C38" s="191" t="s">
        <v>463</v>
      </c>
      <c r="D38" s="191">
        <v>0</v>
      </c>
      <c r="E38" s="191">
        <v>0</v>
      </c>
    </row>
    <row r="39" spans="1:5" s="185" customFormat="1" ht="15.75" customHeight="1" x14ac:dyDescent="0.35">
      <c r="A39" s="190">
        <v>44375</v>
      </c>
      <c r="B39" s="87" t="s">
        <v>541</v>
      </c>
      <c r="C39" s="191" t="s">
        <v>468</v>
      </c>
      <c r="D39" s="191">
        <v>0</v>
      </c>
      <c r="E39" s="191">
        <v>0</v>
      </c>
    </row>
    <row r="40" spans="1:5" s="185" customFormat="1" ht="15.75" customHeight="1" x14ac:dyDescent="0.35">
      <c r="A40" s="190">
        <v>44375</v>
      </c>
      <c r="B40" s="87" t="s">
        <v>540</v>
      </c>
      <c r="C40" s="191" t="s">
        <v>459</v>
      </c>
      <c r="D40" s="191">
        <v>0</v>
      </c>
      <c r="E40" s="191">
        <v>0</v>
      </c>
    </row>
    <row r="41" spans="1:5" s="185" customFormat="1" ht="15.75" customHeight="1" x14ac:dyDescent="0.35">
      <c r="A41" s="190">
        <v>44375</v>
      </c>
      <c r="B41" s="87" t="s">
        <v>539</v>
      </c>
      <c r="C41" s="191" t="s">
        <v>459</v>
      </c>
      <c r="D41" s="191">
        <v>8</v>
      </c>
      <c r="E41" s="191">
        <v>1</v>
      </c>
    </row>
    <row r="42" spans="1:5" s="185" customFormat="1" ht="15.75" customHeight="1" x14ac:dyDescent="0.35">
      <c r="A42" s="190">
        <v>44375</v>
      </c>
      <c r="B42" s="87" t="s">
        <v>538</v>
      </c>
      <c r="C42" s="191" t="s">
        <v>463</v>
      </c>
      <c r="D42" s="191">
        <v>3</v>
      </c>
      <c r="E42" s="191">
        <v>0</v>
      </c>
    </row>
    <row r="43" spans="1:5" s="185" customFormat="1" ht="15.75" customHeight="1" x14ac:dyDescent="0.35">
      <c r="A43" s="190">
        <v>44375</v>
      </c>
      <c r="B43" s="87" t="s">
        <v>537</v>
      </c>
      <c r="C43" s="191" t="s">
        <v>465</v>
      </c>
      <c r="D43" s="191">
        <v>3</v>
      </c>
      <c r="E43" s="191">
        <v>1</v>
      </c>
    </row>
    <row r="44" spans="1:5" s="185" customFormat="1" ht="15.75" customHeight="1" x14ac:dyDescent="0.35">
      <c r="A44" s="190">
        <v>44375</v>
      </c>
      <c r="B44" s="87" t="s">
        <v>536</v>
      </c>
      <c r="C44" s="191" t="s">
        <v>467</v>
      </c>
      <c r="D44" s="191">
        <v>0</v>
      </c>
      <c r="E44" s="191">
        <v>0</v>
      </c>
    </row>
    <row r="45" spans="1:5" s="185" customFormat="1" ht="15.75" customHeight="1" x14ac:dyDescent="0.35">
      <c r="A45" s="190">
        <v>44375</v>
      </c>
      <c r="B45" s="87" t="s">
        <v>535</v>
      </c>
      <c r="C45" s="191" t="s">
        <v>463</v>
      </c>
      <c r="D45" s="191">
        <v>0</v>
      </c>
      <c r="E45" s="191">
        <v>0</v>
      </c>
    </row>
    <row r="46" spans="1:5" s="185" customFormat="1" ht="15.75" customHeight="1" x14ac:dyDescent="0.35">
      <c r="A46" s="190">
        <v>44375</v>
      </c>
      <c r="B46" s="87" t="s">
        <v>534</v>
      </c>
      <c r="C46" s="191" t="s">
        <v>463</v>
      </c>
      <c r="D46" s="191">
        <v>0</v>
      </c>
      <c r="E46" s="191">
        <v>0</v>
      </c>
    </row>
    <row r="47" spans="1:5" s="185" customFormat="1" ht="15.75" customHeight="1" x14ac:dyDescent="0.35">
      <c r="A47" s="190">
        <v>44375</v>
      </c>
      <c r="B47" s="87" t="s">
        <v>533</v>
      </c>
      <c r="C47" s="191" t="s">
        <v>458</v>
      </c>
      <c r="D47" s="191">
        <v>1</v>
      </c>
      <c r="E47" s="191">
        <v>1</v>
      </c>
    </row>
    <row r="48" spans="1:5" s="185" customFormat="1" ht="15.75" customHeight="1" x14ac:dyDescent="0.35">
      <c r="A48" s="190">
        <v>44375</v>
      </c>
      <c r="B48" s="87" t="s">
        <v>532</v>
      </c>
      <c r="C48" s="191" t="s">
        <v>469</v>
      </c>
      <c r="D48" s="191">
        <v>4</v>
      </c>
      <c r="E48" s="191">
        <v>1</v>
      </c>
    </row>
    <row r="49" spans="1:5" s="185" customFormat="1" ht="15.75" customHeight="1" x14ac:dyDescent="0.35">
      <c r="A49" s="190">
        <v>44375</v>
      </c>
      <c r="B49" s="87" t="s">
        <v>531</v>
      </c>
      <c r="C49" s="191" t="s">
        <v>463</v>
      </c>
      <c r="D49" s="191">
        <v>1</v>
      </c>
      <c r="E49" s="191">
        <v>0</v>
      </c>
    </row>
    <row r="50" spans="1:5" s="185" customFormat="1" ht="15.75" customHeight="1" x14ac:dyDescent="0.35">
      <c r="A50" s="190">
        <v>44375</v>
      </c>
      <c r="B50" s="87" t="s">
        <v>530</v>
      </c>
      <c r="C50" s="191" t="s">
        <v>462</v>
      </c>
      <c r="D50" s="191">
        <v>0</v>
      </c>
      <c r="E50" s="191">
        <v>0</v>
      </c>
    </row>
    <row r="51" spans="1:5" s="185" customFormat="1" ht="15.75" customHeight="1" x14ac:dyDescent="0.35">
      <c r="A51" s="190">
        <v>44375</v>
      </c>
      <c r="B51" s="87" t="s">
        <v>529</v>
      </c>
      <c r="C51" s="191" t="s">
        <v>463</v>
      </c>
      <c r="D51" s="191">
        <v>0</v>
      </c>
      <c r="E51" s="191">
        <v>0</v>
      </c>
    </row>
    <row r="52" spans="1:5" s="185" customFormat="1" ht="15.75" customHeight="1" x14ac:dyDescent="0.35">
      <c r="A52" s="190">
        <v>44375</v>
      </c>
      <c r="B52" s="87" t="s">
        <v>528</v>
      </c>
      <c r="C52" s="191" t="s">
        <v>459</v>
      </c>
      <c r="D52" s="191">
        <v>0</v>
      </c>
      <c r="E52" s="191">
        <v>0</v>
      </c>
    </row>
    <row r="53" spans="1:5" s="185" customFormat="1" ht="15.75" customHeight="1" x14ac:dyDescent="0.35">
      <c r="A53" s="190">
        <v>44375</v>
      </c>
      <c r="B53" s="87" t="s">
        <v>527</v>
      </c>
      <c r="C53" s="191" t="s">
        <v>463</v>
      </c>
      <c r="D53" s="191">
        <v>3</v>
      </c>
      <c r="E53" s="191">
        <v>1</v>
      </c>
    </row>
    <row r="54" spans="1:5" s="185" customFormat="1" ht="15.75" customHeight="1" x14ac:dyDescent="0.35">
      <c r="A54" s="190">
        <v>44375</v>
      </c>
      <c r="B54" s="87" t="s">
        <v>526</v>
      </c>
      <c r="C54" s="191" t="s">
        <v>467</v>
      </c>
      <c r="D54" s="191">
        <v>5</v>
      </c>
      <c r="E54" s="191">
        <v>1</v>
      </c>
    </row>
    <row r="55" spans="1:5" s="185" customFormat="1" ht="15.75" customHeight="1" x14ac:dyDescent="0.35">
      <c r="A55" s="190">
        <v>44375</v>
      </c>
      <c r="B55" s="87" t="s">
        <v>525</v>
      </c>
      <c r="C55" s="191" t="s">
        <v>461</v>
      </c>
      <c r="D55" s="191">
        <v>0</v>
      </c>
      <c r="E55" s="191">
        <v>0</v>
      </c>
    </row>
    <row r="56" spans="1:5" s="185" customFormat="1" ht="15.75" customHeight="1" x14ac:dyDescent="0.35">
      <c r="A56" s="190">
        <v>44375</v>
      </c>
      <c r="B56" s="87" t="s">
        <v>524</v>
      </c>
      <c r="C56" s="191" t="s">
        <v>458</v>
      </c>
      <c r="D56" s="191">
        <v>2</v>
      </c>
      <c r="E56" s="191">
        <v>2</v>
      </c>
    </row>
    <row r="57" spans="1:5" s="185" customFormat="1" ht="15.75" customHeight="1" x14ac:dyDescent="0.35">
      <c r="A57" s="190">
        <v>44375</v>
      </c>
      <c r="B57" s="87" t="s">
        <v>523</v>
      </c>
      <c r="C57" s="191" t="s">
        <v>463</v>
      </c>
      <c r="D57" s="191">
        <v>0</v>
      </c>
      <c r="E57" s="191">
        <v>0</v>
      </c>
    </row>
    <row r="58" spans="1:5" s="185" customFormat="1" ht="15.75" customHeight="1" x14ac:dyDescent="0.35">
      <c r="A58" s="190">
        <v>44375</v>
      </c>
      <c r="B58" s="87" t="s">
        <v>522</v>
      </c>
      <c r="C58" s="191" t="s">
        <v>461</v>
      </c>
      <c r="D58" s="191">
        <v>2</v>
      </c>
      <c r="E58" s="191">
        <v>1</v>
      </c>
    </row>
    <row r="59" spans="1:5" s="185" customFormat="1" ht="15.75" customHeight="1" x14ac:dyDescent="0.35">
      <c r="A59" s="190">
        <v>44375</v>
      </c>
      <c r="B59" s="87" t="s">
        <v>521</v>
      </c>
      <c r="C59" s="191" t="s">
        <v>469</v>
      </c>
      <c r="D59" s="191">
        <v>7</v>
      </c>
      <c r="E59" s="191">
        <v>0</v>
      </c>
    </row>
    <row r="60" spans="1:5" s="185" customFormat="1" ht="15.75" customHeight="1" x14ac:dyDescent="0.35">
      <c r="A60" s="190">
        <v>44375</v>
      </c>
      <c r="B60" s="87" t="s">
        <v>520</v>
      </c>
      <c r="C60" s="191" t="s">
        <v>469</v>
      </c>
      <c r="D60" s="191">
        <v>3</v>
      </c>
      <c r="E60" s="191">
        <v>1</v>
      </c>
    </row>
    <row r="61" spans="1:5" s="185" customFormat="1" ht="15.75" customHeight="1" x14ac:dyDescent="0.35">
      <c r="A61" s="190">
        <v>44375</v>
      </c>
      <c r="B61" s="87" t="s">
        <v>519</v>
      </c>
      <c r="C61" s="191" t="s">
        <v>459</v>
      </c>
      <c r="D61" s="191">
        <v>3</v>
      </c>
      <c r="E61" s="191">
        <v>1</v>
      </c>
    </row>
    <row r="62" spans="1:5" s="185" customFormat="1" ht="15.75" customHeight="1" x14ac:dyDescent="0.35">
      <c r="A62" s="190">
        <v>44375</v>
      </c>
      <c r="B62" s="87" t="s">
        <v>518</v>
      </c>
      <c r="C62" s="191" t="s">
        <v>469</v>
      </c>
      <c r="D62" s="191">
        <v>3</v>
      </c>
      <c r="E62" s="191">
        <v>0</v>
      </c>
    </row>
    <row r="63" spans="1:5" s="185" customFormat="1" ht="15.75" customHeight="1" x14ac:dyDescent="0.35">
      <c r="A63" s="190">
        <v>44375</v>
      </c>
      <c r="B63" s="87" t="s">
        <v>517</v>
      </c>
      <c r="C63" s="191" t="s">
        <v>469</v>
      </c>
      <c r="D63" s="191">
        <v>1</v>
      </c>
      <c r="E63" s="191">
        <v>0</v>
      </c>
    </row>
    <row r="64" spans="1:5" s="185" customFormat="1" ht="15.75" customHeight="1" x14ac:dyDescent="0.35">
      <c r="A64" s="190">
        <v>44375</v>
      </c>
      <c r="B64" s="87" t="s">
        <v>516</v>
      </c>
      <c r="C64" s="191" t="s">
        <v>460</v>
      </c>
      <c r="D64" s="191">
        <v>0</v>
      </c>
      <c r="E64" s="191">
        <v>0</v>
      </c>
    </row>
    <row r="65" spans="1:5" s="185" customFormat="1" ht="15.75" customHeight="1" x14ac:dyDescent="0.35">
      <c r="A65" s="190">
        <v>44375</v>
      </c>
      <c r="B65" s="87" t="s">
        <v>515</v>
      </c>
      <c r="C65" s="191" t="s">
        <v>459</v>
      </c>
      <c r="D65" s="191">
        <v>5</v>
      </c>
      <c r="E65" s="191">
        <v>4</v>
      </c>
    </row>
    <row r="66" spans="1:5" s="185" customFormat="1" ht="15.75" customHeight="1" x14ac:dyDescent="0.35">
      <c r="A66" s="190">
        <v>44375</v>
      </c>
      <c r="B66" s="87" t="s">
        <v>514</v>
      </c>
      <c r="C66" s="191" t="s">
        <v>458</v>
      </c>
      <c r="D66" s="191">
        <v>0</v>
      </c>
      <c r="E66" s="191">
        <v>0</v>
      </c>
    </row>
    <row r="67" spans="1:5" s="185" customFormat="1" ht="15.75" customHeight="1" x14ac:dyDescent="0.35">
      <c r="A67" s="190">
        <v>44375</v>
      </c>
      <c r="B67" s="87" t="s">
        <v>513</v>
      </c>
      <c r="C67" s="191" t="s">
        <v>458</v>
      </c>
      <c r="D67" s="191">
        <v>0</v>
      </c>
      <c r="E67" s="191">
        <v>0</v>
      </c>
    </row>
    <row r="68" spans="1:5" s="185" customFormat="1" ht="15.75" customHeight="1" x14ac:dyDescent="0.35">
      <c r="A68" s="190">
        <v>44375</v>
      </c>
      <c r="B68" s="87" t="s">
        <v>512</v>
      </c>
      <c r="C68" s="191" t="s">
        <v>463</v>
      </c>
      <c r="D68" s="191">
        <v>6</v>
      </c>
      <c r="E68" s="191">
        <v>3</v>
      </c>
    </row>
    <row r="69" spans="1:5" s="185" customFormat="1" ht="15.75" customHeight="1" x14ac:dyDescent="0.35">
      <c r="A69" s="190">
        <v>44375</v>
      </c>
      <c r="B69" s="87" t="s">
        <v>511</v>
      </c>
      <c r="C69" s="191" t="s">
        <v>465</v>
      </c>
      <c r="D69" s="191">
        <v>2</v>
      </c>
      <c r="E69" s="191">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52"/>
  <sheetViews>
    <sheetView tabSelected="1" zoomScale="80" zoomScaleNormal="80" workbookViewId="0">
      <pane ySplit="1" topLeftCell="A438" activePane="bottomLeft" state="frozen"/>
      <selection activeCell="F21" sqref="F21:G34"/>
      <selection pane="bottomLeft" activeCell="C451" sqref="C451"/>
    </sheetView>
  </sheetViews>
  <sheetFormatPr defaultColWidth="9.08984375" defaultRowHeight="14.5" x14ac:dyDescent="0.35"/>
  <cols>
    <col min="1" max="1" width="10.453125" style="31" bestFit="1" customWidth="1"/>
    <col min="2" max="2" width="42.90625" style="30" bestFit="1" customWidth="1"/>
    <col min="3" max="3" width="45.54296875" style="30" bestFit="1" customWidth="1"/>
    <col min="4" max="4" width="34.54296875" style="27" bestFit="1" customWidth="1"/>
    <col min="5" max="5" width="11.54296875" style="30" customWidth="1"/>
    <col min="6" max="6" width="20.08984375" style="30" bestFit="1" customWidth="1"/>
    <col min="7" max="7" width="14.453125" style="30" customWidth="1"/>
    <col min="8" max="8" width="26" style="30" bestFit="1" customWidth="1"/>
    <col min="9" max="9" width="28.54296875" style="30" bestFit="1" customWidth="1"/>
    <col min="10" max="16384" width="9.089843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1">
        <v>49</v>
      </c>
    </row>
    <row r="85" spans="1:9" s="185" customFormat="1" x14ac:dyDescent="0.35">
      <c r="A85" s="127">
        <v>44008</v>
      </c>
      <c r="B85" s="185">
        <v>769</v>
      </c>
      <c r="C85" s="185">
        <v>-22</v>
      </c>
      <c r="D85" s="84">
        <v>874.42857140000001</v>
      </c>
      <c r="E85" s="185">
        <v>143</v>
      </c>
      <c r="F85" s="185">
        <v>-13</v>
      </c>
      <c r="G85" s="185">
        <v>90</v>
      </c>
      <c r="H85" s="185">
        <v>-9</v>
      </c>
      <c r="I85" s="11">
        <v>52</v>
      </c>
    </row>
    <row r="86" spans="1:9" s="185" customFormat="1" x14ac:dyDescent="0.35">
      <c r="A86" s="127">
        <v>44009</v>
      </c>
      <c r="B86" s="185">
        <v>748</v>
      </c>
      <c r="C86" s="185">
        <v>-21</v>
      </c>
      <c r="D86" s="84">
        <v>848.85714289999999</v>
      </c>
      <c r="E86" s="185">
        <v>134</v>
      </c>
      <c r="F86" s="185">
        <v>-9</v>
      </c>
      <c r="G86" s="185">
        <v>81</v>
      </c>
      <c r="H86" s="185">
        <v>-9</v>
      </c>
      <c r="I86" s="11">
        <v>51</v>
      </c>
    </row>
    <row r="87" spans="1:9" s="185" customFormat="1" x14ac:dyDescent="0.35">
      <c r="A87" s="127">
        <v>44010</v>
      </c>
      <c r="B87" s="185">
        <v>762</v>
      </c>
      <c r="C87" s="185">
        <v>14</v>
      </c>
      <c r="D87" s="84">
        <v>826.2857143</v>
      </c>
      <c r="E87" s="185">
        <v>138</v>
      </c>
      <c r="F87" s="185">
        <v>4</v>
      </c>
      <c r="G87" s="185">
        <v>79</v>
      </c>
      <c r="H87" s="185">
        <v>-2</v>
      </c>
      <c r="I87" s="11">
        <v>28</v>
      </c>
    </row>
    <row r="88" spans="1:9" s="185" customFormat="1" x14ac:dyDescent="0.35">
      <c r="A88" s="127">
        <v>44011</v>
      </c>
      <c r="B88" s="185">
        <v>733</v>
      </c>
      <c r="C88" s="185">
        <v>-29</v>
      </c>
      <c r="D88" s="84">
        <v>794.85714289999999</v>
      </c>
      <c r="E88" s="185">
        <v>120</v>
      </c>
      <c r="F88" s="185">
        <v>-18</v>
      </c>
      <c r="G88" s="185">
        <v>63</v>
      </c>
      <c r="H88" s="185">
        <v>-16</v>
      </c>
      <c r="I88" s="11">
        <v>29</v>
      </c>
    </row>
    <row r="89" spans="1:9" s="185" customFormat="1" x14ac:dyDescent="0.35">
      <c r="A89" s="127">
        <v>44012</v>
      </c>
      <c r="B89" s="185">
        <v>760</v>
      </c>
      <c r="C89" s="185">
        <v>27</v>
      </c>
      <c r="D89" s="84">
        <v>769.2857143</v>
      </c>
      <c r="E89" s="185">
        <v>123</v>
      </c>
      <c r="F89" s="185">
        <v>3</v>
      </c>
      <c r="G89" s="185">
        <v>65</v>
      </c>
      <c r="H89" s="185">
        <v>2</v>
      </c>
      <c r="I89" s="11">
        <v>38</v>
      </c>
    </row>
    <row r="90" spans="1:9" s="185" customFormat="1" x14ac:dyDescent="0.35">
      <c r="A90" s="127">
        <v>44013</v>
      </c>
      <c r="B90" s="185">
        <v>681</v>
      </c>
      <c r="C90" s="185">
        <v>-79</v>
      </c>
      <c r="D90" s="84">
        <v>749.14285710000001</v>
      </c>
      <c r="E90" s="185">
        <v>113</v>
      </c>
      <c r="F90" s="185">
        <v>-10</v>
      </c>
      <c r="G90" s="185">
        <v>52</v>
      </c>
      <c r="H90" s="185">
        <v>-13</v>
      </c>
      <c r="I90" s="11">
        <v>22</v>
      </c>
    </row>
    <row r="91" spans="1:9" s="185" customFormat="1" x14ac:dyDescent="0.35">
      <c r="A91" s="127">
        <v>44014</v>
      </c>
      <c r="B91" s="185">
        <v>656</v>
      </c>
      <c r="C91" s="185">
        <v>-25</v>
      </c>
      <c r="D91" s="84">
        <v>729.85714289999999</v>
      </c>
      <c r="E91" s="185">
        <v>106</v>
      </c>
      <c r="F91" s="185">
        <v>-7</v>
      </c>
      <c r="G91" s="185">
        <v>55</v>
      </c>
      <c r="H91" s="185">
        <v>3</v>
      </c>
      <c r="I91" s="11">
        <v>28</v>
      </c>
    </row>
    <row r="92" spans="1:9" s="185" customFormat="1" x14ac:dyDescent="0.35">
      <c r="A92" s="127">
        <v>44015</v>
      </c>
      <c r="B92" s="185">
        <v>640</v>
      </c>
      <c r="C92" s="185">
        <v>-16</v>
      </c>
      <c r="D92" s="84">
        <v>711.42857140000001</v>
      </c>
      <c r="E92" s="185">
        <v>107</v>
      </c>
      <c r="F92" s="185">
        <v>1</v>
      </c>
      <c r="G92" s="185">
        <v>51</v>
      </c>
      <c r="H92" s="185">
        <v>-4</v>
      </c>
      <c r="I92" s="11">
        <v>33</v>
      </c>
    </row>
    <row r="93" spans="1:9" s="185" customFormat="1" x14ac:dyDescent="0.35">
      <c r="A93" s="127">
        <v>44016</v>
      </c>
      <c r="B93" s="185">
        <v>636</v>
      </c>
      <c r="C93" s="185">
        <v>-4</v>
      </c>
      <c r="D93" s="84">
        <v>695.42857140000001</v>
      </c>
      <c r="E93" s="185">
        <v>100</v>
      </c>
      <c r="F93" s="185">
        <v>-7</v>
      </c>
      <c r="G93" s="185">
        <v>46</v>
      </c>
      <c r="H93" s="185">
        <v>-5</v>
      </c>
      <c r="I93" s="11">
        <v>31</v>
      </c>
    </row>
    <row r="94" spans="1:9" s="185" customFormat="1" x14ac:dyDescent="0.35">
      <c r="A94" s="127">
        <v>44017</v>
      </c>
      <c r="B94" s="185">
        <v>603</v>
      </c>
      <c r="C94" s="185">
        <v>-33</v>
      </c>
      <c r="D94" s="84">
        <v>672.7142857</v>
      </c>
      <c r="E94" s="185">
        <v>99</v>
      </c>
      <c r="F94" s="185">
        <v>-1</v>
      </c>
      <c r="G94" s="185">
        <v>51</v>
      </c>
      <c r="H94" s="185">
        <v>5</v>
      </c>
      <c r="I94" s="11">
        <v>30</v>
      </c>
    </row>
    <row r="95" spans="1:9" s="185" customFormat="1" x14ac:dyDescent="0.35">
      <c r="A95" s="127">
        <v>44018</v>
      </c>
      <c r="B95" s="185">
        <v>621</v>
      </c>
      <c r="C95" s="185">
        <v>18</v>
      </c>
      <c r="D95" s="84">
        <v>656.7142857</v>
      </c>
      <c r="E95" s="185">
        <v>104</v>
      </c>
      <c r="F95" s="185">
        <v>5</v>
      </c>
      <c r="G95" s="185">
        <v>50</v>
      </c>
      <c r="H95" s="185">
        <v>-1</v>
      </c>
      <c r="I95" s="11">
        <v>33</v>
      </c>
    </row>
    <row r="96" spans="1:9" s="185" customFormat="1" x14ac:dyDescent="0.35">
      <c r="A96" s="127">
        <v>44019</v>
      </c>
      <c r="B96" s="185">
        <v>662</v>
      </c>
      <c r="C96" s="185">
        <v>41</v>
      </c>
      <c r="D96" s="84">
        <v>642.7142857</v>
      </c>
      <c r="E96" s="185">
        <v>102</v>
      </c>
      <c r="F96" s="185">
        <v>-2</v>
      </c>
      <c r="G96" s="185">
        <v>49</v>
      </c>
      <c r="H96" s="185">
        <v>-1</v>
      </c>
      <c r="I96" s="11">
        <v>36</v>
      </c>
    </row>
    <row r="97" spans="1:9" s="185" customFormat="1" x14ac:dyDescent="0.35">
      <c r="A97" s="127">
        <v>44020</v>
      </c>
      <c r="B97" s="185">
        <v>635</v>
      </c>
      <c r="C97" s="185">
        <v>-27</v>
      </c>
      <c r="D97" s="84">
        <v>636.14285710000001</v>
      </c>
      <c r="E97" s="185">
        <v>103</v>
      </c>
      <c r="F97" s="185">
        <v>1</v>
      </c>
      <c r="G97" s="185">
        <v>42</v>
      </c>
      <c r="H97" s="185">
        <v>-7</v>
      </c>
      <c r="I97" s="11">
        <v>24</v>
      </c>
    </row>
    <row r="98" spans="1:9" s="185" customFormat="1" x14ac:dyDescent="0.35">
      <c r="A98" s="127">
        <v>44021</v>
      </c>
      <c r="B98" s="185">
        <v>632</v>
      </c>
      <c r="C98" s="185">
        <v>-3</v>
      </c>
      <c r="D98" s="84">
        <v>632.7142857</v>
      </c>
      <c r="E98" s="185">
        <v>98</v>
      </c>
      <c r="F98" s="185">
        <v>-5</v>
      </c>
      <c r="G98" s="185">
        <v>47</v>
      </c>
      <c r="H98" s="185">
        <v>5</v>
      </c>
      <c r="I98" s="11">
        <v>30</v>
      </c>
    </row>
    <row r="99" spans="1:9" s="185" customFormat="1" x14ac:dyDescent="0.35">
      <c r="A99" s="127">
        <v>44022</v>
      </c>
      <c r="B99" s="185">
        <v>572</v>
      </c>
      <c r="C99" s="185">
        <v>-60</v>
      </c>
      <c r="D99" s="84">
        <v>623</v>
      </c>
      <c r="E99" s="185">
        <v>87</v>
      </c>
      <c r="F99" s="185">
        <v>-11</v>
      </c>
      <c r="G99" s="185">
        <v>44</v>
      </c>
      <c r="H99" s="185">
        <v>-3</v>
      </c>
      <c r="I99" s="11">
        <v>32</v>
      </c>
    </row>
    <row r="100" spans="1:9" s="185" customFormat="1" x14ac:dyDescent="0.35">
      <c r="A100" s="127">
        <v>44023</v>
      </c>
      <c r="B100" s="185">
        <v>583</v>
      </c>
      <c r="C100" s="185">
        <v>11</v>
      </c>
      <c r="D100" s="84">
        <v>615.42857140000001</v>
      </c>
      <c r="E100" s="185">
        <v>93</v>
      </c>
      <c r="F100" s="185">
        <v>6</v>
      </c>
      <c r="G100" s="185">
        <v>43</v>
      </c>
      <c r="H100" s="185">
        <v>-1</v>
      </c>
      <c r="I100" s="11">
        <v>19</v>
      </c>
    </row>
    <row r="101" spans="1:9" s="185" customFormat="1" x14ac:dyDescent="0.35">
      <c r="A101" s="127">
        <v>44024</v>
      </c>
      <c r="B101" s="185">
        <v>570</v>
      </c>
      <c r="C101" s="185">
        <v>-13</v>
      </c>
      <c r="D101" s="84">
        <v>610.7142857</v>
      </c>
      <c r="E101" s="185">
        <v>89</v>
      </c>
      <c r="F101" s="185">
        <v>-4</v>
      </c>
      <c r="G101" s="185">
        <v>46</v>
      </c>
      <c r="H101" s="185">
        <v>3</v>
      </c>
      <c r="I101" s="11">
        <v>22</v>
      </c>
    </row>
    <row r="102" spans="1:9" s="185" customFormat="1" x14ac:dyDescent="0.35">
      <c r="A102" s="127">
        <v>44025</v>
      </c>
      <c r="B102" s="185">
        <v>560</v>
      </c>
      <c r="C102" s="185">
        <v>-10</v>
      </c>
      <c r="D102" s="84">
        <v>602</v>
      </c>
      <c r="E102" s="185">
        <v>93</v>
      </c>
      <c r="F102" s="185">
        <v>4</v>
      </c>
      <c r="G102" s="185">
        <v>37</v>
      </c>
      <c r="H102" s="185">
        <v>-9</v>
      </c>
      <c r="I102" s="11">
        <v>16</v>
      </c>
    </row>
    <row r="103" spans="1:9" s="185" customFormat="1" x14ac:dyDescent="0.35">
      <c r="A103" s="127">
        <v>44026</v>
      </c>
      <c r="B103" s="185">
        <v>580</v>
      </c>
      <c r="C103" s="185">
        <v>20</v>
      </c>
      <c r="D103" s="84">
        <v>590.2857143</v>
      </c>
      <c r="E103" s="185">
        <v>80</v>
      </c>
      <c r="F103" s="185">
        <v>-13</v>
      </c>
      <c r="G103" s="185">
        <v>40</v>
      </c>
      <c r="H103" s="185">
        <v>3</v>
      </c>
      <c r="I103" s="11">
        <v>26</v>
      </c>
    </row>
    <row r="104" spans="1:9" s="185" customFormat="1" x14ac:dyDescent="0.35">
      <c r="A104" s="127">
        <v>44027</v>
      </c>
      <c r="B104" s="185">
        <v>557</v>
      </c>
      <c r="C104" s="185">
        <v>-23</v>
      </c>
      <c r="D104" s="84">
        <v>579.14285710000001</v>
      </c>
      <c r="E104" s="185">
        <v>77</v>
      </c>
      <c r="F104" s="185">
        <v>-3</v>
      </c>
      <c r="G104" s="185">
        <v>38</v>
      </c>
      <c r="H104" s="185">
        <v>-2</v>
      </c>
      <c r="I104" s="11">
        <v>25</v>
      </c>
    </row>
    <row r="105" spans="1:9" s="185" customFormat="1" x14ac:dyDescent="0.35">
      <c r="A105" s="127">
        <v>44028</v>
      </c>
      <c r="B105" s="185">
        <v>515</v>
      </c>
      <c r="C105" s="185">
        <v>-42</v>
      </c>
      <c r="D105" s="84">
        <v>562.42857140000001</v>
      </c>
      <c r="E105" s="185">
        <v>76</v>
      </c>
      <c r="F105" s="185">
        <v>-1</v>
      </c>
      <c r="G105" s="185">
        <v>34</v>
      </c>
      <c r="H105" s="185">
        <v>-4</v>
      </c>
      <c r="I105" s="11">
        <v>20</v>
      </c>
    </row>
    <row r="106" spans="1:9" s="185" customFormat="1" x14ac:dyDescent="0.35">
      <c r="A106" s="127">
        <v>44029</v>
      </c>
      <c r="B106" s="185">
        <v>499</v>
      </c>
      <c r="C106" s="185">
        <v>-16</v>
      </c>
      <c r="D106" s="84">
        <v>552</v>
      </c>
      <c r="E106" s="185">
        <v>86</v>
      </c>
      <c r="F106" s="185">
        <v>10</v>
      </c>
      <c r="G106" s="185">
        <v>43</v>
      </c>
      <c r="H106" s="185">
        <v>9</v>
      </c>
      <c r="I106" s="11">
        <v>32</v>
      </c>
    </row>
    <row r="107" spans="1:9" s="185" customFormat="1" x14ac:dyDescent="0.35">
      <c r="A107" s="127">
        <v>44030</v>
      </c>
      <c r="B107" s="185">
        <v>498</v>
      </c>
      <c r="C107" s="185">
        <v>-1</v>
      </c>
      <c r="D107" s="84">
        <v>539.85714289999999</v>
      </c>
      <c r="E107" s="185">
        <v>64</v>
      </c>
      <c r="F107" s="185">
        <v>-22</v>
      </c>
      <c r="G107" s="185">
        <v>41</v>
      </c>
      <c r="H107" s="185">
        <v>-2</v>
      </c>
      <c r="I107" s="11">
        <v>26</v>
      </c>
    </row>
    <row r="108" spans="1:9" s="185" customFormat="1" x14ac:dyDescent="0.35">
      <c r="A108" s="127">
        <v>44031</v>
      </c>
      <c r="B108" s="185">
        <v>483</v>
      </c>
      <c r="C108" s="185">
        <v>-15</v>
      </c>
      <c r="D108" s="84">
        <v>527.42857140000001</v>
      </c>
      <c r="E108" s="185">
        <v>67</v>
      </c>
      <c r="F108" s="185">
        <v>3</v>
      </c>
      <c r="G108" s="185">
        <v>38</v>
      </c>
      <c r="H108" s="185">
        <v>-3</v>
      </c>
      <c r="I108" s="11">
        <v>21</v>
      </c>
    </row>
    <row r="109" spans="1:9" s="185" customFormat="1" x14ac:dyDescent="0.35">
      <c r="A109" s="127">
        <v>44032</v>
      </c>
      <c r="B109" s="185">
        <v>513</v>
      </c>
      <c r="C109" s="185">
        <v>30</v>
      </c>
      <c r="D109" s="84">
        <v>520.7142857</v>
      </c>
      <c r="E109" s="185">
        <v>63</v>
      </c>
      <c r="F109" s="185">
        <v>-4</v>
      </c>
      <c r="G109" s="185">
        <v>33</v>
      </c>
      <c r="H109" s="185">
        <v>-5</v>
      </c>
      <c r="I109" s="11">
        <v>23</v>
      </c>
    </row>
    <row r="110" spans="1:9" s="185" customFormat="1" x14ac:dyDescent="0.35">
      <c r="A110" s="127">
        <v>44033</v>
      </c>
      <c r="B110" s="185">
        <v>532</v>
      </c>
      <c r="C110" s="185">
        <v>19</v>
      </c>
      <c r="D110" s="84">
        <v>513.85714289999999</v>
      </c>
      <c r="E110" s="185">
        <v>63</v>
      </c>
      <c r="F110" s="185">
        <v>0</v>
      </c>
      <c r="G110" s="185">
        <v>37</v>
      </c>
      <c r="H110" s="185">
        <v>4</v>
      </c>
      <c r="I110" s="11">
        <v>19</v>
      </c>
    </row>
    <row r="111" spans="1:9" s="185" customFormat="1" x14ac:dyDescent="0.35">
      <c r="A111" s="127">
        <v>44034</v>
      </c>
      <c r="B111" s="185">
        <v>351</v>
      </c>
      <c r="C111" s="185">
        <v>-181</v>
      </c>
      <c r="D111" s="84">
        <v>484.42857140000001</v>
      </c>
      <c r="E111" s="185">
        <v>59</v>
      </c>
      <c r="F111" s="185">
        <v>-4</v>
      </c>
      <c r="G111" s="185">
        <v>30</v>
      </c>
      <c r="H111" s="185">
        <v>-7</v>
      </c>
      <c r="I111" s="11"/>
    </row>
    <row r="112" spans="1:9" s="185" customFormat="1" x14ac:dyDescent="0.35">
      <c r="A112" s="127">
        <v>44035</v>
      </c>
      <c r="B112" s="185">
        <v>155</v>
      </c>
      <c r="C112" s="185">
        <v>-196</v>
      </c>
      <c r="D112" s="84">
        <v>433</v>
      </c>
      <c r="E112" s="185">
        <v>20</v>
      </c>
      <c r="F112" s="185">
        <v>-39</v>
      </c>
      <c r="G112" s="185">
        <v>16</v>
      </c>
      <c r="H112" s="185">
        <v>-14</v>
      </c>
      <c r="I112" s="11">
        <v>20</v>
      </c>
    </row>
    <row r="113" spans="1:9" s="185" customFormat="1" x14ac:dyDescent="0.35">
      <c r="A113" s="127">
        <v>44036</v>
      </c>
      <c r="B113" s="185">
        <v>148</v>
      </c>
      <c r="C113" s="185">
        <v>-7</v>
      </c>
      <c r="D113" s="84">
        <v>382.85714289999999</v>
      </c>
      <c r="E113" s="185">
        <v>22</v>
      </c>
      <c r="F113" s="185">
        <v>2</v>
      </c>
      <c r="G113" s="185">
        <v>17</v>
      </c>
      <c r="H113" s="185">
        <v>1</v>
      </c>
      <c r="I113" s="11">
        <v>23</v>
      </c>
    </row>
    <row r="114" spans="1:9" s="185" customFormat="1" x14ac:dyDescent="0.35">
      <c r="A114" s="127">
        <v>44037</v>
      </c>
      <c r="B114" s="185">
        <v>161</v>
      </c>
      <c r="C114" s="185">
        <v>13</v>
      </c>
      <c r="D114" s="84">
        <v>334.7142857</v>
      </c>
      <c r="E114" s="185">
        <v>32</v>
      </c>
      <c r="F114" s="185">
        <v>10</v>
      </c>
      <c r="G114" s="185">
        <v>19</v>
      </c>
      <c r="H114" s="185">
        <v>2</v>
      </c>
      <c r="I114" s="11">
        <v>22</v>
      </c>
    </row>
    <row r="115" spans="1:9" s="185" customFormat="1" x14ac:dyDescent="0.35">
      <c r="A115" s="127">
        <v>44038</v>
      </c>
      <c r="B115" s="185">
        <v>160</v>
      </c>
      <c r="C115" s="185">
        <v>-1</v>
      </c>
      <c r="D115" s="84">
        <v>288.57142859999999</v>
      </c>
      <c r="E115" s="185">
        <v>30</v>
      </c>
      <c r="F115" s="185">
        <v>-2</v>
      </c>
      <c r="G115" s="185">
        <v>16</v>
      </c>
      <c r="H115" s="185">
        <v>-3</v>
      </c>
      <c r="I115" s="11">
        <v>24</v>
      </c>
    </row>
    <row r="116" spans="1:9" s="185" customFormat="1" x14ac:dyDescent="0.35">
      <c r="A116" s="127">
        <v>44039</v>
      </c>
      <c r="B116" s="185">
        <v>162</v>
      </c>
      <c r="C116" s="185">
        <v>2</v>
      </c>
      <c r="D116" s="84">
        <v>238.42857140000001</v>
      </c>
      <c r="E116" s="185">
        <v>31</v>
      </c>
      <c r="F116" s="185">
        <v>1</v>
      </c>
      <c r="G116" s="185">
        <v>19</v>
      </c>
      <c r="H116" s="185">
        <v>3</v>
      </c>
      <c r="I116" s="11">
        <v>25</v>
      </c>
    </row>
    <row r="117" spans="1:9" s="185" customFormat="1" x14ac:dyDescent="0.35">
      <c r="A117" s="127">
        <v>44040</v>
      </c>
      <c r="B117" s="185">
        <v>164</v>
      </c>
      <c r="C117" s="185">
        <v>2</v>
      </c>
      <c r="D117" s="84">
        <v>185.85714290000001</v>
      </c>
      <c r="E117" s="185">
        <v>31</v>
      </c>
      <c r="F117" s="185">
        <v>0</v>
      </c>
      <c r="G117" s="185">
        <v>14</v>
      </c>
      <c r="H117" s="185">
        <v>-5</v>
      </c>
      <c r="I117" s="11">
        <v>32</v>
      </c>
    </row>
    <row r="118" spans="1:9" s="185" customFormat="1" x14ac:dyDescent="0.35">
      <c r="A118" s="127">
        <v>44041</v>
      </c>
      <c r="B118" s="185">
        <v>170</v>
      </c>
      <c r="C118" s="185">
        <v>6</v>
      </c>
      <c r="D118" s="84">
        <v>160</v>
      </c>
      <c r="E118" s="185">
        <v>35</v>
      </c>
      <c r="F118" s="185">
        <v>4</v>
      </c>
      <c r="G118" s="185">
        <v>21</v>
      </c>
      <c r="H118" s="185">
        <v>7</v>
      </c>
      <c r="I118" s="11">
        <v>15</v>
      </c>
    </row>
    <row r="119" spans="1:9" s="185" customFormat="1" x14ac:dyDescent="0.35">
      <c r="A119" s="127">
        <v>44042</v>
      </c>
      <c r="B119" s="185">
        <v>175</v>
      </c>
      <c r="C119" s="185">
        <v>5</v>
      </c>
      <c r="D119" s="84">
        <v>162.85714290000001</v>
      </c>
      <c r="E119" s="185">
        <v>37</v>
      </c>
      <c r="F119" s="185">
        <v>2</v>
      </c>
      <c r="G119" s="185">
        <v>21</v>
      </c>
      <c r="H119" s="185">
        <v>0</v>
      </c>
      <c r="I119" s="11">
        <v>25</v>
      </c>
    </row>
    <row r="120" spans="1:9" s="185" customFormat="1" x14ac:dyDescent="0.35">
      <c r="A120" s="127">
        <v>44043</v>
      </c>
      <c r="B120" s="185">
        <v>171</v>
      </c>
      <c r="C120" s="185">
        <v>-4</v>
      </c>
      <c r="D120" s="84">
        <v>166.14285709999999</v>
      </c>
      <c r="E120" s="185">
        <v>34</v>
      </c>
      <c r="F120" s="185">
        <v>-3</v>
      </c>
      <c r="G120" s="185">
        <v>21</v>
      </c>
      <c r="H120" s="185">
        <v>0</v>
      </c>
      <c r="I120" s="11">
        <v>21</v>
      </c>
    </row>
    <row r="121" spans="1:9" s="185" customFormat="1" x14ac:dyDescent="0.35">
      <c r="A121" s="127">
        <v>44044</v>
      </c>
      <c r="B121" s="185">
        <v>174</v>
      </c>
      <c r="C121" s="185">
        <v>3</v>
      </c>
      <c r="D121" s="84">
        <v>168</v>
      </c>
      <c r="E121" s="185">
        <v>33</v>
      </c>
      <c r="F121" s="185">
        <v>-1</v>
      </c>
      <c r="G121" s="185">
        <v>22</v>
      </c>
      <c r="H121" s="185">
        <v>1</v>
      </c>
      <c r="I121" s="11">
        <v>22</v>
      </c>
    </row>
    <row r="122" spans="1:9" s="185" customFormat="1" x14ac:dyDescent="0.35">
      <c r="A122" s="127">
        <v>44045</v>
      </c>
      <c r="B122" s="185">
        <v>171</v>
      </c>
      <c r="C122" s="185">
        <v>-3</v>
      </c>
      <c r="D122" s="84">
        <v>169.57142859999999</v>
      </c>
      <c r="E122" s="185">
        <v>31</v>
      </c>
      <c r="F122" s="185">
        <v>-2</v>
      </c>
      <c r="G122" s="185">
        <v>20</v>
      </c>
      <c r="H122" s="185">
        <v>-2</v>
      </c>
      <c r="I122" s="11">
        <v>22</v>
      </c>
    </row>
    <row r="123" spans="1:9" s="185" customFormat="1" x14ac:dyDescent="0.35">
      <c r="A123" s="127">
        <v>44046</v>
      </c>
      <c r="B123" s="185">
        <v>167</v>
      </c>
      <c r="C123" s="185">
        <v>-4</v>
      </c>
      <c r="D123" s="84">
        <v>170.2857143</v>
      </c>
      <c r="E123" s="185">
        <v>28</v>
      </c>
      <c r="F123" s="185">
        <v>-3</v>
      </c>
      <c r="G123" s="185">
        <v>19</v>
      </c>
      <c r="H123" s="185">
        <v>-1</v>
      </c>
      <c r="I123" s="11">
        <v>17</v>
      </c>
    </row>
    <row r="124" spans="1:9" s="185" customFormat="1" x14ac:dyDescent="0.35">
      <c r="A124" s="127">
        <v>44047</v>
      </c>
      <c r="B124" s="185">
        <v>181</v>
      </c>
      <c r="C124" s="185">
        <v>14</v>
      </c>
      <c r="D124" s="84">
        <v>172.7142857</v>
      </c>
      <c r="E124" s="185">
        <v>32</v>
      </c>
      <c r="F124" s="185">
        <v>4</v>
      </c>
      <c r="G124" s="185">
        <v>16</v>
      </c>
      <c r="H124" s="185">
        <v>-3</v>
      </c>
      <c r="I124" s="11">
        <v>25</v>
      </c>
    </row>
    <row r="125" spans="1:9" s="185" customFormat="1" x14ac:dyDescent="0.35">
      <c r="A125" s="127">
        <v>44048</v>
      </c>
      <c r="B125" s="185">
        <v>198</v>
      </c>
      <c r="C125" s="185">
        <v>17</v>
      </c>
      <c r="D125" s="84">
        <v>176.7142857</v>
      </c>
      <c r="E125" s="185">
        <v>35</v>
      </c>
      <c r="F125" s="185">
        <v>3</v>
      </c>
      <c r="G125" s="185">
        <v>22</v>
      </c>
      <c r="H125" s="185">
        <v>6</v>
      </c>
      <c r="I125" s="11">
        <v>19</v>
      </c>
    </row>
    <row r="126" spans="1:9" s="185" customFormat="1" x14ac:dyDescent="0.35">
      <c r="A126" s="127">
        <v>44049</v>
      </c>
      <c r="B126" s="185">
        <v>191</v>
      </c>
      <c r="C126" s="185">
        <v>-7</v>
      </c>
      <c r="D126" s="84">
        <v>179</v>
      </c>
      <c r="E126" s="185">
        <v>30</v>
      </c>
      <c r="F126" s="185">
        <v>-5</v>
      </c>
      <c r="G126" s="185">
        <v>19</v>
      </c>
      <c r="H126" s="185">
        <v>-3</v>
      </c>
      <c r="I126" s="11">
        <v>21</v>
      </c>
    </row>
    <row r="127" spans="1:9" s="185" customFormat="1" x14ac:dyDescent="0.35">
      <c r="A127" s="127">
        <v>44050</v>
      </c>
      <c r="B127" s="185">
        <v>202</v>
      </c>
      <c r="C127" s="185">
        <v>11</v>
      </c>
      <c r="D127" s="84">
        <v>183.42857140000001</v>
      </c>
      <c r="E127" s="185">
        <v>40</v>
      </c>
      <c r="F127" s="185">
        <v>10</v>
      </c>
      <c r="G127" s="185">
        <v>18</v>
      </c>
      <c r="H127" s="185">
        <v>-1</v>
      </c>
      <c r="I127" s="11">
        <v>27</v>
      </c>
    </row>
    <row r="128" spans="1:9" s="185" customFormat="1" x14ac:dyDescent="0.35">
      <c r="A128" s="127">
        <v>44051</v>
      </c>
      <c r="B128" s="185">
        <v>195</v>
      </c>
      <c r="C128" s="185">
        <v>-7</v>
      </c>
      <c r="D128" s="84">
        <v>186.42857140000001</v>
      </c>
      <c r="E128" s="185">
        <v>39</v>
      </c>
      <c r="F128" s="185">
        <v>-1</v>
      </c>
      <c r="G128" s="185">
        <v>19</v>
      </c>
      <c r="H128" s="185">
        <v>1</v>
      </c>
      <c r="I128" s="11">
        <v>23</v>
      </c>
    </row>
    <row r="129" spans="1:9" s="185" customFormat="1" x14ac:dyDescent="0.35">
      <c r="A129" s="127">
        <v>44052</v>
      </c>
      <c r="B129" s="185">
        <v>190</v>
      </c>
      <c r="C129" s="185">
        <v>-5</v>
      </c>
      <c r="D129" s="84">
        <v>189.14285709999999</v>
      </c>
      <c r="E129" s="185">
        <v>35</v>
      </c>
      <c r="F129" s="185">
        <v>-4</v>
      </c>
      <c r="G129" s="185">
        <v>19</v>
      </c>
      <c r="H129" s="185">
        <v>0</v>
      </c>
      <c r="I129" s="11">
        <v>14</v>
      </c>
    </row>
    <row r="130" spans="1:9" s="185" customFormat="1" x14ac:dyDescent="0.35">
      <c r="A130" s="127">
        <v>44053</v>
      </c>
      <c r="B130" s="185">
        <v>178</v>
      </c>
      <c r="C130" s="185">
        <v>-12</v>
      </c>
      <c r="D130" s="84">
        <v>190.7142857</v>
      </c>
      <c r="E130" s="185">
        <v>34</v>
      </c>
      <c r="F130" s="185">
        <v>-1</v>
      </c>
      <c r="G130" s="185">
        <v>21</v>
      </c>
      <c r="H130" s="185">
        <v>2</v>
      </c>
      <c r="I130" s="11">
        <v>14</v>
      </c>
    </row>
    <row r="131" spans="1:9" s="185" customFormat="1" x14ac:dyDescent="0.35">
      <c r="A131" s="127">
        <v>44054</v>
      </c>
      <c r="B131" s="185">
        <v>190</v>
      </c>
      <c r="C131" s="185">
        <v>12</v>
      </c>
      <c r="D131" s="84">
        <v>192</v>
      </c>
      <c r="E131" s="185">
        <v>37</v>
      </c>
      <c r="F131" s="185">
        <v>3</v>
      </c>
      <c r="G131" s="185">
        <v>23</v>
      </c>
      <c r="H131" s="185">
        <v>2</v>
      </c>
      <c r="I131" s="11">
        <v>24</v>
      </c>
    </row>
    <row r="132" spans="1:9" s="185" customFormat="1" x14ac:dyDescent="0.35">
      <c r="A132" s="127">
        <v>44055</v>
      </c>
      <c r="B132" s="185">
        <v>183</v>
      </c>
      <c r="C132" s="185">
        <v>-7</v>
      </c>
      <c r="D132" s="84">
        <v>189.85714290000001</v>
      </c>
      <c r="E132" s="185">
        <v>38</v>
      </c>
      <c r="F132" s="185">
        <v>1</v>
      </c>
      <c r="G132" s="185">
        <v>22</v>
      </c>
      <c r="H132" s="185">
        <v>-1</v>
      </c>
      <c r="I132" s="11">
        <v>17</v>
      </c>
    </row>
    <row r="133" spans="1:9" s="185" customFormat="1" x14ac:dyDescent="0.35">
      <c r="A133" s="127">
        <v>44056</v>
      </c>
      <c r="B133" s="185">
        <v>189</v>
      </c>
      <c r="C133" s="185">
        <v>6</v>
      </c>
      <c r="D133" s="84">
        <v>189.57142859999999</v>
      </c>
      <c r="E133" s="185">
        <v>39</v>
      </c>
      <c r="F133" s="185">
        <v>1</v>
      </c>
      <c r="G133" s="185">
        <v>20</v>
      </c>
      <c r="H133" s="185">
        <v>-2</v>
      </c>
      <c r="I133" s="11">
        <v>19</v>
      </c>
    </row>
    <row r="134" spans="1:9" s="185" customFormat="1" x14ac:dyDescent="0.35">
      <c r="A134" s="127">
        <v>44057</v>
      </c>
      <c r="B134" s="185">
        <v>180</v>
      </c>
      <c r="C134" s="185">
        <v>-9</v>
      </c>
      <c r="D134" s="84">
        <v>186.42857140000001</v>
      </c>
      <c r="E134" s="185">
        <v>39</v>
      </c>
      <c r="F134" s="185">
        <v>0</v>
      </c>
      <c r="G134" s="185">
        <v>22</v>
      </c>
      <c r="H134" s="185">
        <v>2</v>
      </c>
      <c r="I134" s="11">
        <v>22</v>
      </c>
    </row>
    <row r="135" spans="1:9" s="185" customFormat="1" x14ac:dyDescent="0.35">
      <c r="A135" s="127">
        <v>44058</v>
      </c>
      <c r="B135" s="185">
        <v>181</v>
      </c>
      <c r="C135" s="185">
        <v>1</v>
      </c>
      <c r="D135" s="84">
        <v>184.42857140000001</v>
      </c>
      <c r="E135" s="185">
        <v>41</v>
      </c>
      <c r="F135" s="185">
        <v>2</v>
      </c>
      <c r="G135" s="185">
        <v>21</v>
      </c>
      <c r="H135" s="185">
        <v>-1</v>
      </c>
      <c r="I135" s="11">
        <v>24</v>
      </c>
    </row>
    <row r="136" spans="1:9" s="185" customFormat="1" x14ac:dyDescent="0.35">
      <c r="A136" s="127">
        <v>44059</v>
      </c>
      <c r="B136" s="185">
        <v>180</v>
      </c>
      <c r="C136" s="185">
        <v>-1</v>
      </c>
      <c r="D136" s="84">
        <v>183</v>
      </c>
      <c r="E136" s="185">
        <v>37</v>
      </c>
      <c r="F136" s="185">
        <v>-4</v>
      </c>
      <c r="G136" s="185">
        <v>14</v>
      </c>
      <c r="H136" s="185">
        <v>-7</v>
      </c>
      <c r="I136" s="11">
        <v>16</v>
      </c>
    </row>
    <row r="137" spans="1:9" s="185" customFormat="1" x14ac:dyDescent="0.35">
      <c r="A137" s="127">
        <v>44060</v>
      </c>
      <c r="B137" s="185">
        <v>182</v>
      </c>
      <c r="C137" s="185">
        <v>2</v>
      </c>
      <c r="D137" s="84">
        <v>183.57142859999999</v>
      </c>
      <c r="E137" s="185">
        <v>39</v>
      </c>
      <c r="F137" s="185">
        <v>2</v>
      </c>
      <c r="G137" s="185">
        <v>15</v>
      </c>
      <c r="H137" s="185">
        <v>1</v>
      </c>
      <c r="I137" s="11">
        <v>22</v>
      </c>
    </row>
    <row r="138" spans="1:9" s="185" customFormat="1" x14ac:dyDescent="0.35">
      <c r="A138" s="127">
        <v>44061</v>
      </c>
      <c r="B138" s="185">
        <v>174</v>
      </c>
      <c r="C138" s="185">
        <v>-8</v>
      </c>
      <c r="D138" s="84">
        <v>181.2857143</v>
      </c>
      <c r="E138" s="185">
        <v>36</v>
      </c>
      <c r="F138" s="185">
        <v>-3</v>
      </c>
      <c r="G138" s="185">
        <v>15</v>
      </c>
      <c r="H138" s="185">
        <v>0</v>
      </c>
      <c r="I138" s="11">
        <v>20</v>
      </c>
    </row>
    <row r="139" spans="1:9" s="185" customFormat="1" x14ac:dyDescent="0.35">
      <c r="A139" s="127">
        <v>44062</v>
      </c>
      <c r="B139" s="185">
        <v>180</v>
      </c>
      <c r="C139" s="185">
        <v>6</v>
      </c>
      <c r="D139" s="84">
        <v>180.85714290000001</v>
      </c>
      <c r="E139" s="185">
        <v>35</v>
      </c>
      <c r="F139" s="185">
        <v>-1</v>
      </c>
      <c r="G139" s="185">
        <v>13</v>
      </c>
      <c r="H139" s="185">
        <v>-2</v>
      </c>
      <c r="I139" s="11">
        <v>14</v>
      </c>
    </row>
    <row r="140" spans="1:9" s="185" customFormat="1" x14ac:dyDescent="0.35">
      <c r="A140" s="127">
        <v>44063</v>
      </c>
      <c r="B140" s="185">
        <v>162</v>
      </c>
      <c r="C140" s="185">
        <v>-18</v>
      </c>
      <c r="D140" s="84">
        <v>177</v>
      </c>
      <c r="E140" s="185">
        <v>38</v>
      </c>
      <c r="F140" s="185">
        <v>3</v>
      </c>
      <c r="G140" s="185">
        <v>11</v>
      </c>
      <c r="H140" s="185">
        <v>-2</v>
      </c>
      <c r="I140" s="11">
        <v>13</v>
      </c>
    </row>
    <row r="141" spans="1:9" s="185" customFormat="1" x14ac:dyDescent="0.35">
      <c r="A141" s="127">
        <v>44064</v>
      </c>
      <c r="B141" s="185">
        <v>151</v>
      </c>
      <c r="C141" s="185">
        <v>-11</v>
      </c>
      <c r="D141" s="84">
        <v>172.85714290000001</v>
      </c>
      <c r="E141" s="185">
        <v>33</v>
      </c>
      <c r="F141" s="185">
        <v>-5</v>
      </c>
      <c r="G141" s="185">
        <v>13</v>
      </c>
      <c r="H141" s="185">
        <v>2</v>
      </c>
      <c r="I141" s="11">
        <v>14</v>
      </c>
    </row>
    <row r="142" spans="1:9" s="185" customFormat="1" x14ac:dyDescent="0.35">
      <c r="A142" s="127">
        <v>44065</v>
      </c>
      <c r="B142" s="185">
        <v>142</v>
      </c>
      <c r="C142" s="185">
        <v>-9</v>
      </c>
      <c r="D142" s="84">
        <v>167.2857143</v>
      </c>
      <c r="E142" s="185">
        <v>33</v>
      </c>
      <c r="F142" s="185">
        <v>0</v>
      </c>
      <c r="G142" s="185">
        <v>16</v>
      </c>
      <c r="H142" s="185">
        <v>3</v>
      </c>
      <c r="I142" s="11">
        <v>13</v>
      </c>
    </row>
    <row r="143" spans="1:9" s="185" customFormat="1" x14ac:dyDescent="0.35">
      <c r="A143" s="127">
        <v>44066</v>
      </c>
      <c r="B143" s="185">
        <v>140</v>
      </c>
      <c r="C143" s="185">
        <v>-2</v>
      </c>
      <c r="D143" s="84">
        <v>161.57142859999999</v>
      </c>
      <c r="E143" s="185">
        <v>35</v>
      </c>
      <c r="F143" s="185">
        <v>2</v>
      </c>
      <c r="G143" s="185">
        <v>14</v>
      </c>
      <c r="H143" s="185">
        <v>-2</v>
      </c>
      <c r="I143" s="11">
        <v>12</v>
      </c>
    </row>
    <row r="144" spans="1:9" s="185" customFormat="1" x14ac:dyDescent="0.35">
      <c r="A144" s="127">
        <v>44067</v>
      </c>
      <c r="B144" s="185">
        <v>162</v>
      </c>
      <c r="C144" s="185">
        <v>22</v>
      </c>
      <c r="D144" s="84">
        <v>158.7142857</v>
      </c>
      <c r="E144" s="185">
        <v>40</v>
      </c>
      <c r="F144" s="185">
        <v>5</v>
      </c>
      <c r="G144" s="185">
        <v>18</v>
      </c>
      <c r="H144" s="185">
        <v>4</v>
      </c>
      <c r="I144" s="11">
        <v>16</v>
      </c>
    </row>
    <row r="145" spans="1:9" s="185" customFormat="1" x14ac:dyDescent="0.35">
      <c r="A145" s="127">
        <v>44068</v>
      </c>
      <c r="B145" s="185">
        <v>160</v>
      </c>
      <c r="C145" s="185">
        <v>-2</v>
      </c>
      <c r="D145" s="84">
        <v>156.7142857</v>
      </c>
      <c r="E145" s="185">
        <v>42</v>
      </c>
      <c r="F145" s="185">
        <v>2</v>
      </c>
      <c r="G145" s="185">
        <v>21</v>
      </c>
      <c r="H145" s="185">
        <v>3</v>
      </c>
      <c r="I145" s="11">
        <v>21</v>
      </c>
    </row>
    <row r="146" spans="1:9" s="185" customFormat="1" x14ac:dyDescent="0.35">
      <c r="A146" s="127">
        <v>44069</v>
      </c>
      <c r="B146" s="185">
        <v>170</v>
      </c>
      <c r="C146" s="185">
        <v>10</v>
      </c>
      <c r="D146" s="84">
        <v>155.2857143</v>
      </c>
      <c r="E146" s="185">
        <v>41</v>
      </c>
      <c r="F146" s="185">
        <v>-1</v>
      </c>
      <c r="G146" s="185">
        <v>23</v>
      </c>
      <c r="H146" s="185">
        <v>2</v>
      </c>
      <c r="I146" s="11">
        <v>22</v>
      </c>
    </row>
    <row r="147" spans="1:9" s="185" customFormat="1" x14ac:dyDescent="0.35">
      <c r="A147" s="127">
        <v>44070</v>
      </c>
      <c r="B147" s="185">
        <v>166</v>
      </c>
      <c r="C147" s="185">
        <v>-4</v>
      </c>
      <c r="D147" s="84">
        <v>155.85714290000001</v>
      </c>
      <c r="E147" s="185">
        <v>43</v>
      </c>
      <c r="F147" s="185">
        <v>2</v>
      </c>
      <c r="G147" s="185">
        <v>20</v>
      </c>
      <c r="H147" s="185">
        <v>-3</v>
      </c>
      <c r="I147" s="11">
        <v>16</v>
      </c>
    </row>
    <row r="148" spans="1:9" s="185" customFormat="1" x14ac:dyDescent="0.35">
      <c r="A148" s="127">
        <v>44071</v>
      </c>
      <c r="B148" s="185">
        <v>161</v>
      </c>
      <c r="C148" s="185">
        <v>-5</v>
      </c>
      <c r="D148" s="84">
        <v>157.2857143</v>
      </c>
      <c r="E148" s="185">
        <v>41</v>
      </c>
      <c r="F148" s="185">
        <v>-2</v>
      </c>
      <c r="G148" s="185">
        <v>21</v>
      </c>
      <c r="H148" s="185">
        <v>1</v>
      </c>
      <c r="I148" s="11">
        <v>17</v>
      </c>
    </row>
    <row r="149" spans="1:9" s="185" customFormat="1" x14ac:dyDescent="0.35">
      <c r="A149" s="127">
        <v>44072</v>
      </c>
      <c r="B149" s="185">
        <v>160</v>
      </c>
      <c r="C149" s="185">
        <v>-1</v>
      </c>
      <c r="D149" s="84">
        <v>159.85714290000001</v>
      </c>
      <c r="E149" s="185">
        <v>40</v>
      </c>
      <c r="F149" s="185">
        <v>-1</v>
      </c>
      <c r="G149" s="185">
        <v>19</v>
      </c>
      <c r="H149" s="185">
        <v>-2</v>
      </c>
      <c r="I149" s="11">
        <v>23</v>
      </c>
    </row>
    <row r="150" spans="1:9" s="185" customFormat="1" x14ac:dyDescent="0.35">
      <c r="A150" s="127">
        <v>44073</v>
      </c>
      <c r="B150" s="185">
        <v>157</v>
      </c>
      <c r="C150" s="185">
        <v>-3</v>
      </c>
      <c r="D150" s="84">
        <v>162.2857143</v>
      </c>
      <c r="E150" s="185">
        <v>38</v>
      </c>
      <c r="F150" s="185">
        <v>-2</v>
      </c>
      <c r="G150" s="185">
        <v>19</v>
      </c>
      <c r="H150" s="185">
        <v>0</v>
      </c>
      <c r="I150" s="11">
        <v>12</v>
      </c>
    </row>
    <row r="151" spans="1:9" s="185" customFormat="1" x14ac:dyDescent="0.35">
      <c r="A151" s="127">
        <v>44074</v>
      </c>
      <c r="B151" s="185">
        <v>162</v>
      </c>
      <c r="C151" s="185">
        <v>5</v>
      </c>
      <c r="D151" s="84">
        <v>162.2857143</v>
      </c>
      <c r="E151" s="185">
        <v>35</v>
      </c>
      <c r="F151" s="185">
        <v>-3</v>
      </c>
      <c r="G151" s="185">
        <v>20</v>
      </c>
      <c r="H151" s="185">
        <v>1</v>
      </c>
      <c r="I151" s="11">
        <v>16</v>
      </c>
    </row>
    <row r="152" spans="1:9" s="185" customFormat="1" x14ac:dyDescent="0.35">
      <c r="A152" s="127">
        <v>44075</v>
      </c>
      <c r="B152" s="185">
        <v>169</v>
      </c>
      <c r="C152" s="185">
        <v>7</v>
      </c>
      <c r="D152" s="84">
        <v>163.57142859999999</v>
      </c>
      <c r="E152" s="185">
        <v>35</v>
      </c>
      <c r="F152" s="185">
        <v>0</v>
      </c>
      <c r="G152" s="185">
        <v>19</v>
      </c>
      <c r="H152" s="185">
        <v>-1</v>
      </c>
      <c r="I152" s="11">
        <v>20</v>
      </c>
    </row>
    <row r="153" spans="1:9" s="185" customFormat="1" x14ac:dyDescent="0.35">
      <c r="A153" s="127">
        <v>44076</v>
      </c>
      <c r="B153" s="185">
        <v>167</v>
      </c>
      <c r="C153" s="185">
        <v>-2</v>
      </c>
      <c r="D153" s="84">
        <v>163.14285709999999</v>
      </c>
      <c r="E153" s="185">
        <v>35</v>
      </c>
      <c r="F153" s="185">
        <v>0</v>
      </c>
      <c r="G153" s="185">
        <v>21</v>
      </c>
      <c r="H153" s="185">
        <v>2</v>
      </c>
      <c r="I153" s="11">
        <v>27</v>
      </c>
    </row>
    <row r="154" spans="1:9" s="185" customFormat="1" x14ac:dyDescent="0.35">
      <c r="A154" s="127">
        <v>44077</v>
      </c>
      <c r="B154" s="185">
        <v>173</v>
      </c>
      <c r="C154" s="185">
        <v>6</v>
      </c>
      <c r="D154" s="84">
        <v>164.14285709999999</v>
      </c>
      <c r="E154" s="185">
        <v>36</v>
      </c>
      <c r="F154" s="185">
        <v>1</v>
      </c>
      <c r="G154" s="185">
        <v>20</v>
      </c>
      <c r="H154" s="185">
        <v>-1</v>
      </c>
      <c r="I154" s="11">
        <v>16</v>
      </c>
    </row>
    <row r="155" spans="1:9" s="185" customFormat="1" x14ac:dyDescent="0.35">
      <c r="A155" s="127">
        <v>44078</v>
      </c>
      <c r="B155" s="185">
        <v>164</v>
      </c>
      <c r="C155" s="185">
        <v>-9</v>
      </c>
      <c r="D155" s="84">
        <v>164.57142859999999</v>
      </c>
      <c r="E155" s="185">
        <v>32</v>
      </c>
      <c r="F155" s="185">
        <v>-4</v>
      </c>
      <c r="G155" s="185">
        <v>20</v>
      </c>
      <c r="H155" s="185">
        <v>0</v>
      </c>
      <c r="I155" s="11">
        <v>26</v>
      </c>
    </row>
    <row r="156" spans="1:9" s="185" customFormat="1" x14ac:dyDescent="0.35">
      <c r="A156" s="127">
        <v>44079</v>
      </c>
      <c r="B156" s="185">
        <v>163</v>
      </c>
      <c r="C156" s="185">
        <v>-1</v>
      </c>
      <c r="D156" s="84">
        <v>165</v>
      </c>
      <c r="E156" s="185">
        <v>33</v>
      </c>
      <c r="F156" s="185">
        <v>1</v>
      </c>
      <c r="G156" s="185">
        <v>16</v>
      </c>
      <c r="H156" s="185">
        <v>-4</v>
      </c>
      <c r="I156" s="11">
        <v>19</v>
      </c>
    </row>
    <row r="157" spans="1:9" s="185" customFormat="1" x14ac:dyDescent="0.35">
      <c r="A157" s="127">
        <v>44080</v>
      </c>
      <c r="B157" s="185">
        <v>169</v>
      </c>
      <c r="C157" s="185">
        <v>6</v>
      </c>
      <c r="D157" s="84">
        <v>166.7142857</v>
      </c>
      <c r="E157" s="185">
        <v>31</v>
      </c>
      <c r="F157" s="185">
        <v>-2</v>
      </c>
      <c r="G157" s="185">
        <v>16</v>
      </c>
      <c r="H157" s="185">
        <v>0</v>
      </c>
      <c r="I157" s="11">
        <v>22</v>
      </c>
    </row>
    <row r="158" spans="1:9" s="185" customFormat="1" x14ac:dyDescent="0.35">
      <c r="A158" s="127">
        <v>44081</v>
      </c>
      <c r="B158" s="185">
        <v>178</v>
      </c>
      <c r="C158" s="185">
        <v>9</v>
      </c>
      <c r="D158" s="84">
        <v>169</v>
      </c>
      <c r="E158" s="185">
        <v>27</v>
      </c>
      <c r="F158" s="185">
        <v>-4</v>
      </c>
      <c r="G158" s="185">
        <v>16</v>
      </c>
      <c r="H158" s="185">
        <v>0</v>
      </c>
      <c r="I158" s="11">
        <v>20</v>
      </c>
    </row>
    <row r="159" spans="1:9" s="185" customFormat="1" x14ac:dyDescent="0.35">
      <c r="A159" s="127">
        <v>44082</v>
      </c>
      <c r="B159" s="185">
        <v>179</v>
      </c>
      <c r="C159" s="185">
        <v>1</v>
      </c>
      <c r="D159" s="84">
        <v>170.42857140000001</v>
      </c>
      <c r="E159" s="185">
        <v>31</v>
      </c>
      <c r="F159" s="185">
        <v>4</v>
      </c>
      <c r="G159" s="185">
        <v>17</v>
      </c>
      <c r="H159" s="185">
        <v>1</v>
      </c>
      <c r="I159" s="11">
        <v>22</v>
      </c>
    </row>
    <row r="160" spans="1:9" s="185" customFormat="1" x14ac:dyDescent="0.35">
      <c r="A160" s="127">
        <v>44083</v>
      </c>
      <c r="B160" s="185">
        <v>174</v>
      </c>
      <c r="C160" s="185">
        <v>-5</v>
      </c>
      <c r="D160" s="84">
        <v>171.42857140000001</v>
      </c>
      <c r="E160" s="185">
        <v>33</v>
      </c>
      <c r="F160" s="185">
        <v>2</v>
      </c>
      <c r="G160" s="185">
        <v>17</v>
      </c>
      <c r="H160" s="185">
        <v>0</v>
      </c>
      <c r="I160" s="11">
        <v>25</v>
      </c>
    </row>
    <row r="161" spans="1:9" s="185" customFormat="1" x14ac:dyDescent="0.35">
      <c r="A161" s="127">
        <v>44084</v>
      </c>
      <c r="B161" s="185">
        <v>173</v>
      </c>
      <c r="C161" s="185">
        <v>-1</v>
      </c>
      <c r="D161" s="84">
        <v>171.42857140000001</v>
      </c>
      <c r="E161" s="185">
        <v>38</v>
      </c>
      <c r="F161" s="185">
        <v>5</v>
      </c>
      <c r="G161" s="185">
        <v>14</v>
      </c>
      <c r="H161" s="185">
        <v>-3</v>
      </c>
      <c r="I161" s="11">
        <v>17</v>
      </c>
    </row>
    <row r="162" spans="1:9" s="185" customFormat="1" x14ac:dyDescent="0.35">
      <c r="A162" s="127">
        <v>44085</v>
      </c>
      <c r="B162" s="185">
        <v>170</v>
      </c>
      <c r="C162" s="185">
        <v>-3</v>
      </c>
      <c r="D162" s="84">
        <v>172.2857143</v>
      </c>
      <c r="E162" s="185">
        <v>39</v>
      </c>
      <c r="F162" s="185">
        <v>1</v>
      </c>
      <c r="G162" s="185">
        <v>16</v>
      </c>
      <c r="H162" s="185">
        <v>2</v>
      </c>
      <c r="I162" s="11">
        <v>17</v>
      </c>
    </row>
    <row r="163" spans="1:9" s="185" customFormat="1" x14ac:dyDescent="0.35">
      <c r="A163" s="127">
        <v>44086</v>
      </c>
      <c r="B163" s="185">
        <v>156</v>
      </c>
      <c r="C163" s="185">
        <v>-14</v>
      </c>
      <c r="D163" s="84">
        <v>171.2857143</v>
      </c>
      <c r="E163" s="185">
        <v>35</v>
      </c>
      <c r="F163" s="185">
        <v>-4</v>
      </c>
      <c r="G163" s="185">
        <v>13</v>
      </c>
      <c r="H163" s="185">
        <v>-3</v>
      </c>
      <c r="I163" s="11">
        <v>17</v>
      </c>
    </row>
    <row r="164" spans="1:9" s="185" customFormat="1" x14ac:dyDescent="0.35">
      <c r="A164" s="127">
        <v>44087</v>
      </c>
      <c r="B164" s="185">
        <v>157</v>
      </c>
      <c r="C164" s="185">
        <v>1</v>
      </c>
      <c r="D164" s="84">
        <v>169.57142859999999</v>
      </c>
      <c r="E164" s="185">
        <v>35</v>
      </c>
      <c r="F164" s="185">
        <v>0</v>
      </c>
      <c r="G164" s="185">
        <v>13</v>
      </c>
      <c r="H164" s="185">
        <v>0</v>
      </c>
      <c r="I164" s="11">
        <v>10</v>
      </c>
    </row>
    <row r="165" spans="1:9" s="185" customFormat="1" x14ac:dyDescent="0.35">
      <c r="A165" s="127">
        <v>44088</v>
      </c>
      <c r="B165" s="185">
        <v>165</v>
      </c>
      <c r="C165" s="185">
        <v>8</v>
      </c>
      <c r="D165" s="84">
        <v>167.7142857</v>
      </c>
      <c r="E165" s="185">
        <v>35</v>
      </c>
      <c r="F165" s="185">
        <v>0</v>
      </c>
      <c r="G165" s="185">
        <v>14</v>
      </c>
      <c r="H165" s="185">
        <v>1</v>
      </c>
      <c r="I165" s="11">
        <v>18</v>
      </c>
    </row>
    <row r="166" spans="1:9" s="185" customFormat="1" x14ac:dyDescent="0.35">
      <c r="A166" s="127">
        <v>44089</v>
      </c>
      <c r="B166" s="185">
        <v>179</v>
      </c>
      <c r="C166" s="185">
        <v>14</v>
      </c>
      <c r="D166" s="84">
        <v>167.7142857</v>
      </c>
      <c r="E166" s="185">
        <v>40</v>
      </c>
      <c r="F166" s="185">
        <v>5</v>
      </c>
      <c r="G166" s="185">
        <v>16</v>
      </c>
      <c r="H166" s="185">
        <v>2</v>
      </c>
      <c r="I166" s="11">
        <v>31</v>
      </c>
    </row>
    <row r="167" spans="1:9" s="185" customFormat="1" x14ac:dyDescent="0.35">
      <c r="A167" s="127">
        <v>44090</v>
      </c>
      <c r="B167" s="185">
        <v>185</v>
      </c>
      <c r="C167" s="185">
        <v>6</v>
      </c>
      <c r="D167" s="84">
        <v>169.2857143</v>
      </c>
      <c r="E167" s="185">
        <v>39</v>
      </c>
      <c r="F167" s="185">
        <v>-1</v>
      </c>
      <c r="G167" s="185">
        <v>15</v>
      </c>
      <c r="H167" s="185">
        <v>-1</v>
      </c>
      <c r="I167" s="11">
        <v>25</v>
      </c>
    </row>
    <row r="168" spans="1:9" s="185" customFormat="1" x14ac:dyDescent="0.35">
      <c r="A168" s="127">
        <v>44091</v>
      </c>
      <c r="B168" s="185">
        <v>178</v>
      </c>
      <c r="C168" s="185">
        <v>-7</v>
      </c>
      <c r="D168" s="84">
        <v>170</v>
      </c>
      <c r="E168" s="185">
        <v>34</v>
      </c>
      <c r="F168" s="185">
        <v>-5</v>
      </c>
      <c r="G168" s="185">
        <v>13</v>
      </c>
      <c r="H168" s="185">
        <v>-2</v>
      </c>
      <c r="I168" s="11">
        <v>17</v>
      </c>
    </row>
    <row r="169" spans="1:9" s="185" customFormat="1" x14ac:dyDescent="0.35">
      <c r="A169" s="127">
        <v>44092</v>
      </c>
      <c r="B169" s="185">
        <v>183</v>
      </c>
      <c r="C169" s="185">
        <v>5</v>
      </c>
      <c r="D169" s="84">
        <v>171.85714290000001</v>
      </c>
      <c r="E169" s="185">
        <v>38</v>
      </c>
      <c r="F169" s="185">
        <v>4</v>
      </c>
      <c r="G169" s="185">
        <v>15</v>
      </c>
      <c r="H169" s="185">
        <v>2</v>
      </c>
      <c r="I169" s="11">
        <v>18</v>
      </c>
    </row>
    <row r="170" spans="1:9" s="185" customFormat="1" x14ac:dyDescent="0.35">
      <c r="A170" s="127">
        <v>44093</v>
      </c>
      <c r="B170" s="185">
        <v>188</v>
      </c>
      <c r="C170" s="185">
        <v>5</v>
      </c>
      <c r="D170" s="84">
        <v>176.42857140000001</v>
      </c>
      <c r="E170" s="185">
        <v>40</v>
      </c>
      <c r="F170" s="185">
        <v>2</v>
      </c>
      <c r="G170" s="185">
        <v>21</v>
      </c>
      <c r="H170" s="185">
        <v>6</v>
      </c>
      <c r="I170" s="11">
        <v>23</v>
      </c>
    </row>
    <row r="171" spans="1:9" s="185" customFormat="1" x14ac:dyDescent="0.35">
      <c r="A171" s="127">
        <v>44094</v>
      </c>
      <c r="B171" s="185">
        <v>193</v>
      </c>
      <c r="C171" s="185">
        <v>5</v>
      </c>
      <c r="D171" s="84">
        <v>181.57142859999999</v>
      </c>
      <c r="E171" s="185">
        <v>50</v>
      </c>
      <c r="F171" s="185">
        <v>10</v>
      </c>
      <c r="G171" s="185">
        <v>23</v>
      </c>
      <c r="H171" s="185">
        <v>2</v>
      </c>
      <c r="I171" s="11">
        <v>23</v>
      </c>
    </row>
    <row r="172" spans="1:9" s="185" customFormat="1" x14ac:dyDescent="0.35">
      <c r="A172" s="127">
        <v>44095</v>
      </c>
      <c r="B172" s="185">
        <v>200</v>
      </c>
      <c r="C172" s="185">
        <v>7</v>
      </c>
      <c r="D172" s="84">
        <v>186.57142859999999</v>
      </c>
      <c r="E172" s="185">
        <v>40</v>
      </c>
      <c r="F172" s="185">
        <v>-10</v>
      </c>
      <c r="G172" s="185">
        <v>22</v>
      </c>
      <c r="H172" s="185">
        <v>-1</v>
      </c>
      <c r="I172" s="11">
        <v>22</v>
      </c>
    </row>
    <row r="173" spans="1:9" s="185" customFormat="1" x14ac:dyDescent="0.35">
      <c r="A173" s="127">
        <v>44096</v>
      </c>
      <c r="B173" s="185">
        <v>195</v>
      </c>
      <c r="C173" s="185">
        <v>-5</v>
      </c>
      <c r="D173" s="84">
        <v>188.85714290000001</v>
      </c>
      <c r="E173" s="185">
        <v>45</v>
      </c>
      <c r="F173" s="185">
        <v>5</v>
      </c>
      <c r="G173" s="185">
        <v>22</v>
      </c>
      <c r="H173" s="185">
        <v>0</v>
      </c>
      <c r="I173" s="11">
        <v>12</v>
      </c>
    </row>
    <row r="174" spans="1:9" s="185" customFormat="1" x14ac:dyDescent="0.35">
      <c r="A174" s="127">
        <v>44097</v>
      </c>
      <c r="B174" s="185">
        <v>204</v>
      </c>
      <c r="C174" s="185">
        <v>9</v>
      </c>
      <c r="D174" s="84">
        <v>191.57142859999999</v>
      </c>
      <c r="E174" s="185">
        <v>45</v>
      </c>
      <c r="F174" s="185">
        <v>0</v>
      </c>
      <c r="G174" s="185">
        <v>19</v>
      </c>
      <c r="H174" s="185">
        <v>-3</v>
      </c>
      <c r="I174" s="11">
        <v>28</v>
      </c>
    </row>
    <row r="175" spans="1:9" s="185" customFormat="1" x14ac:dyDescent="0.35">
      <c r="A175" s="127">
        <v>44098</v>
      </c>
      <c r="B175" s="185">
        <v>211</v>
      </c>
      <c r="C175" s="185">
        <v>7</v>
      </c>
      <c r="D175" s="84">
        <v>196.2857143</v>
      </c>
      <c r="E175" s="185">
        <v>52</v>
      </c>
      <c r="F175" s="185">
        <v>7</v>
      </c>
      <c r="G175" s="185">
        <v>21</v>
      </c>
      <c r="H175" s="185">
        <v>2</v>
      </c>
      <c r="I175" s="11">
        <v>27</v>
      </c>
    </row>
    <row r="176" spans="1:9" s="185" customFormat="1" x14ac:dyDescent="0.35">
      <c r="A176" s="127">
        <v>44099</v>
      </c>
      <c r="B176" s="185">
        <v>211</v>
      </c>
      <c r="C176" s="185">
        <v>0</v>
      </c>
      <c r="D176" s="84">
        <v>200.2857143</v>
      </c>
      <c r="E176" s="185">
        <v>49</v>
      </c>
      <c r="F176" s="185">
        <v>-3</v>
      </c>
      <c r="G176" s="185">
        <v>20</v>
      </c>
      <c r="H176" s="185">
        <v>-1</v>
      </c>
      <c r="I176" s="11">
        <v>28</v>
      </c>
    </row>
    <row r="177" spans="1:9" s="185" customFormat="1" x14ac:dyDescent="0.35">
      <c r="A177" s="127">
        <v>44100</v>
      </c>
      <c r="B177" s="185">
        <v>222</v>
      </c>
      <c r="C177" s="185">
        <v>11</v>
      </c>
      <c r="D177" s="84">
        <v>205.14285709999999</v>
      </c>
      <c r="E177" s="185">
        <v>49</v>
      </c>
      <c r="F177" s="185">
        <v>0</v>
      </c>
      <c r="G177" s="185">
        <v>19</v>
      </c>
      <c r="H177" s="185">
        <v>-1</v>
      </c>
      <c r="I177" s="11">
        <v>34</v>
      </c>
    </row>
    <row r="178" spans="1:9" s="185" customFormat="1" x14ac:dyDescent="0.35">
      <c r="A178" s="127">
        <v>44101</v>
      </c>
      <c r="B178" s="185">
        <v>236</v>
      </c>
      <c r="C178" s="185">
        <v>14</v>
      </c>
      <c r="D178" s="84">
        <v>211.2857143</v>
      </c>
      <c r="E178" s="185">
        <v>57</v>
      </c>
      <c r="F178" s="185">
        <v>8</v>
      </c>
      <c r="G178" s="185">
        <v>21</v>
      </c>
      <c r="H178" s="185">
        <v>2</v>
      </c>
      <c r="I178" s="11">
        <v>38</v>
      </c>
    </row>
    <row r="179" spans="1:9" s="185" customFormat="1" x14ac:dyDescent="0.35">
      <c r="A179" s="127">
        <v>44102</v>
      </c>
      <c r="B179" s="185">
        <v>254</v>
      </c>
      <c r="C179" s="185">
        <v>18</v>
      </c>
      <c r="D179" s="84">
        <v>219</v>
      </c>
      <c r="E179" s="185">
        <v>65</v>
      </c>
      <c r="F179" s="185">
        <v>8</v>
      </c>
      <c r="G179" s="185">
        <v>20</v>
      </c>
      <c r="H179" s="185">
        <v>-1</v>
      </c>
      <c r="I179" s="11">
        <v>31</v>
      </c>
    </row>
    <row r="180" spans="1:9" s="185" customFormat="1" x14ac:dyDescent="0.35">
      <c r="A180" s="127">
        <v>44103</v>
      </c>
      <c r="B180" s="185">
        <v>266</v>
      </c>
      <c r="C180" s="185">
        <v>12</v>
      </c>
      <c r="D180" s="84">
        <v>229.14285709999999</v>
      </c>
      <c r="E180" s="185">
        <v>63</v>
      </c>
      <c r="F180" s="185">
        <v>-2</v>
      </c>
      <c r="G180" s="185">
        <v>23</v>
      </c>
      <c r="H180" s="185">
        <v>3</v>
      </c>
      <c r="I180" s="11">
        <v>33</v>
      </c>
    </row>
    <row r="181" spans="1:9" s="185" customFormat="1" x14ac:dyDescent="0.35">
      <c r="A181" s="127">
        <v>44104</v>
      </c>
      <c r="B181" s="185">
        <v>259</v>
      </c>
      <c r="C181" s="185">
        <v>-7</v>
      </c>
      <c r="D181" s="84">
        <v>237</v>
      </c>
      <c r="E181" s="185">
        <v>61</v>
      </c>
      <c r="F181" s="185">
        <v>-2</v>
      </c>
      <c r="G181" s="185">
        <v>22</v>
      </c>
      <c r="H181" s="185">
        <v>-1</v>
      </c>
      <c r="I181" s="11">
        <v>29</v>
      </c>
    </row>
    <row r="182" spans="1:9" s="185" customFormat="1" x14ac:dyDescent="0.35">
      <c r="A182" s="127">
        <v>44105</v>
      </c>
      <c r="B182" s="185">
        <v>250</v>
      </c>
      <c r="C182" s="185">
        <v>-9</v>
      </c>
      <c r="D182" s="84">
        <v>242.57142859999999</v>
      </c>
      <c r="E182" s="185">
        <v>53</v>
      </c>
      <c r="F182" s="185">
        <v>-8</v>
      </c>
      <c r="G182" s="185">
        <v>21</v>
      </c>
      <c r="H182" s="185">
        <v>-1</v>
      </c>
      <c r="I182" s="11">
        <v>33</v>
      </c>
    </row>
    <row r="183" spans="1:9" s="185" customFormat="1" x14ac:dyDescent="0.35">
      <c r="A183" s="127">
        <v>44106</v>
      </c>
      <c r="B183" s="185">
        <v>258</v>
      </c>
      <c r="C183" s="185">
        <v>8</v>
      </c>
      <c r="D183" s="84">
        <v>249.2857143</v>
      </c>
      <c r="E183" s="185">
        <v>56</v>
      </c>
      <c r="F183" s="185">
        <v>3</v>
      </c>
      <c r="G183" s="185">
        <v>21</v>
      </c>
      <c r="H183" s="185">
        <v>0</v>
      </c>
      <c r="I183" s="11">
        <v>36</v>
      </c>
    </row>
    <row r="184" spans="1:9" s="185" customFormat="1" x14ac:dyDescent="0.35">
      <c r="A184" s="127">
        <v>44107</v>
      </c>
      <c r="B184" s="185">
        <v>264</v>
      </c>
      <c r="C184" s="185">
        <v>6</v>
      </c>
      <c r="D184" s="84">
        <v>255.2857143</v>
      </c>
      <c r="E184" s="185">
        <v>55</v>
      </c>
      <c r="F184" s="185">
        <v>-1</v>
      </c>
      <c r="G184" s="185">
        <v>22</v>
      </c>
      <c r="H184" s="185">
        <v>1</v>
      </c>
      <c r="I184" s="11">
        <v>39</v>
      </c>
    </row>
    <row r="185" spans="1:9" s="185" customFormat="1" x14ac:dyDescent="0.35">
      <c r="A185" s="127">
        <v>44108</v>
      </c>
      <c r="B185" s="185">
        <v>263</v>
      </c>
      <c r="C185" s="185">
        <v>-1</v>
      </c>
      <c r="D185" s="84">
        <v>259.14285710000001</v>
      </c>
      <c r="E185" s="185">
        <v>50</v>
      </c>
      <c r="F185" s="185">
        <v>-5</v>
      </c>
      <c r="G185" s="185">
        <v>22</v>
      </c>
      <c r="H185" s="185">
        <v>0</v>
      </c>
      <c r="I185" s="11">
        <v>28</v>
      </c>
    </row>
    <row r="186" spans="1:9" s="185" customFormat="1" x14ac:dyDescent="0.35">
      <c r="A186" s="127">
        <v>44109</v>
      </c>
      <c r="B186" s="185">
        <v>288</v>
      </c>
      <c r="C186" s="185">
        <v>25</v>
      </c>
      <c r="D186" s="84">
        <v>264</v>
      </c>
      <c r="E186" s="185">
        <v>49</v>
      </c>
      <c r="F186" s="185">
        <v>-1</v>
      </c>
      <c r="G186" s="185">
        <v>21</v>
      </c>
      <c r="H186" s="185">
        <v>-1</v>
      </c>
      <c r="I186" s="11">
        <v>40</v>
      </c>
    </row>
    <row r="187" spans="1:9" s="185" customFormat="1" x14ac:dyDescent="0.35">
      <c r="A187" s="127">
        <v>44110</v>
      </c>
      <c r="B187" s="185">
        <v>299</v>
      </c>
      <c r="C187" s="185">
        <v>11</v>
      </c>
      <c r="D187" s="84">
        <v>268.7142857</v>
      </c>
      <c r="E187" s="185">
        <v>55</v>
      </c>
      <c r="F187" s="185">
        <v>6</v>
      </c>
      <c r="G187" s="185">
        <v>23</v>
      </c>
      <c r="H187" s="185">
        <v>2</v>
      </c>
      <c r="I187" s="11">
        <v>35</v>
      </c>
    </row>
    <row r="188" spans="1:9" s="185" customFormat="1" x14ac:dyDescent="0.35">
      <c r="A188" s="127">
        <v>44111</v>
      </c>
      <c r="B188" s="185">
        <v>311</v>
      </c>
      <c r="C188" s="185">
        <v>12</v>
      </c>
      <c r="D188" s="84">
        <v>276.14285710000001</v>
      </c>
      <c r="E188" s="185">
        <v>60</v>
      </c>
      <c r="F188" s="185">
        <v>5</v>
      </c>
      <c r="G188" s="185">
        <v>19</v>
      </c>
      <c r="H188" s="185">
        <v>-4</v>
      </c>
      <c r="I188" s="11">
        <v>35</v>
      </c>
    </row>
    <row r="189" spans="1:9" s="185" customFormat="1" x14ac:dyDescent="0.35">
      <c r="A189" s="127">
        <v>44112</v>
      </c>
      <c r="B189" s="185">
        <v>309</v>
      </c>
      <c r="C189" s="185">
        <v>-2</v>
      </c>
      <c r="D189" s="84">
        <v>284.57142859999999</v>
      </c>
      <c r="E189" s="185">
        <v>63</v>
      </c>
      <c r="F189" s="185">
        <v>3</v>
      </c>
      <c r="G189" s="185">
        <v>21</v>
      </c>
      <c r="H189" s="185">
        <v>2</v>
      </c>
      <c r="I189" s="11">
        <v>33</v>
      </c>
    </row>
    <row r="190" spans="1:9" s="185" customFormat="1" x14ac:dyDescent="0.35">
      <c r="A190" s="127">
        <v>44113</v>
      </c>
      <c r="B190" s="185">
        <v>330</v>
      </c>
      <c r="C190" s="185">
        <v>21</v>
      </c>
      <c r="D190" s="84">
        <v>294.85714289999999</v>
      </c>
      <c r="E190" s="185">
        <v>64</v>
      </c>
      <c r="F190" s="185">
        <v>1</v>
      </c>
      <c r="G190" s="185">
        <v>24</v>
      </c>
      <c r="H190" s="185">
        <v>3</v>
      </c>
      <c r="I190" s="11">
        <v>47</v>
      </c>
    </row>
    <row r="191" spans="1:9" s="185" customFormat="1" x14ac:dyDescent="0.35">
      <c r="A191" s="127">
        <v>44114</v>
      </c>
      <c r="B191" s="185">
        <v>324</v>
      </c>
      <c r="C191" s="185">
        <v>-6</v>
      </c>
      <c r="D191" s="84">
        <v>303.42857140000001</v>
      </c>
      <c r="E191" s="185">
        <v>65</v>
      </c>
      <c r="F191" s="185">
        <v>1</v>
      </c>
      <c r="G191" s="185">
        <v>23</v>
      </c>
      <c r="H191" s="185">
        <v>-1</v>
      </c>
      <c r="I191" s="11">
        <v>36</v>
      </c>
    </row>
    <row r="192" spans="1:9" s="185" customFormat="1" x14ac:dyDescent="0.35">
      <c r="A192" s="127">
        <v>44115</v>
      </c>
      <c r="B192" s="185">
        <v>322</v>
      </c>
      <c r="C192" s="185">
        <v>-2</v>
      </c>
      <c r="D192" s="84">
        <v>311.85714289999999</v>
      </c>
      <c r="E192" s="185">
        <v>58</v>
      </c>
      <c r="F192" s="185">
        <v>-7</v>
      </c>
      <c r="G192" s="185">
        <v>24</v>
      </c>
      <c r="H192" s="185">
        <v>1</v>
      </c>
      <c r="I192" s="11">
        <v>31</v>
      </c>
    </row>
    <row r="193" spans="1:9" s="185" customFormat="1" x14ac:dyDescent="0.35">
      <c r="A193" s="127">
        <v>44116</v>
      </c>
      <c r="B193" s="185">
        <v>321</v>
      </c>
      <c r="C193" s="185">
        <v>-1</v>
      </c>
      <c r="D193" s="84">
        <v>316.57142859999999</v>
      </c>
      <c r="E193" s="185">
        <v>58</v>
      </c>
      <c r="F193" s="185">
        <v>0</v>
      </c>
      <c r="G193" s="185">
        <v>22</v>
      </c>
      <c r="H193" s="185">
        <v>-2</v>
      </c>
      <c r="I193" s="11">
        <v>34</v>
      </c>
    </row>
    <row r="194" spans="1:9" s="185" customFormat="1" x14ac:dyDescent="0.35">
      <c r="A194" s="127">
        <v>44117</v>
      </c>
      <c r="B194" s="185">
        <v>325</v>
      </c>
      <c r="C194" s="185">
        <v>4</v>
      </c>
      <c r="D194" s="84">
        <v>320.2857143</v>
      </c>
      <c r="E194" s="185">
        <v>60</v>
      </c>
      <c r="F194" s="185">
        <v>2</v>
      </c>
      <c r="G194" s="185">
        <v>21</v>
      </c>
      <c r="H194" s="185">
        <v>-1</v>
      </c>
      <c r="I194" s="11">
        <v>40</v>
      </c>
    </row>
    <row r="195" spans="1:9" s="185" customFormat="1" x14ac:dyDescent="0.35">
      <c r="A195" s="127">
        <v>44118</v>
      </c>
      <c r="B195" s="185">
        <v>320</v>
      </c>
      <c r="C195" s="185">
        <v>-5</v>
      </c>
      <c r="D195" s="84">
        <v>321.57142859999999</v>
      </c>
      <c r="E195" s="185">
        <v>59</v>
      </c>
      <c r="F195" s="185">
        <v>-1</v>
      </c>
      <c r="G195" s="185">
        <v>24</v>
      </c>
      <c r="H195" s="185">
        <v>3</v>
      </c>
      <c r="I195" s="11">
        <v>45</v>
      </c>
    </row>
    <row r="196" spans="1:9" s="185" customFormat="1" x14ac:dyDescent="0.35">
      <c r="A196" s="127">
        <v>44119</v>
      </c>
      <c r="B196" s="185">
        <v>316</v>
      </c>
      <c r="C196" s="185">
        <v>-4</v>
      </c>
      <c r="D196" s="84">
        <v>322.57142859999999</v>
      </c>
      <c r="E196" s="185">
        <v>53</v>
      </c>
      <c r="F196" s="185">
        <v>-6</v>
      </c>
      <c r="G196" s="185">
        <v>25</v>
      </c>
      <c r="H196" s="185">
        <v>1</v>
      </c>
      <c r="I196" s="11">
        <v>39</v>
      </c>
    </row>
    <row r="197" spans="1:9" s="185" customFormat="1" x14ac:dyDescent="0.35">
      <c r="A197" s="127">
        <v>44120</v>
      </c>
      <c r="B197" s="185">
        <v>308</v>
      </c>
      <c r="C197" s="185">
        <v>-8</v>
      </c>
      <c r="D197" s="84">
        <v>319.42857140000001</v>
      </c>
      <c r="E197" s="185">
        <v>61</v>
      </c>
      <c r="F197" s="185">
        <v>8</v>
      </c>
      <c r="G197" s="185">
        <v>27</v>
      </c>
      <c r="H197" s="185">
        <v>2</v>
      </c>
      <c r="I197" s="11">
        <v>36</v>
      </c>
    </row>
    <row r="198" spans="1:9" s="185" customFormat="1" x14ac:dyDescent="0.35">
      <c r="A198" s="127">
        <v>44121</v>
      </c>
      <c r="B198" s="185">
        <v>311</v>
      </c>
      <c r="C198" s="185">
        <v>3</v>
      </c>
      <c r="D198" s="84">
        <v>317.57142859999999</v>
      </c>
      <c r="E198" s="185">
        <v>60</v>
      </c>
      <c r="F198" s="185">
        <v>-1</v>
      </c>
      <c r="G198" s="185">
        <v>26</v>
      </c>
      <c r="H198" s="185">
        <v>-1</v>
      </c>
      <c r="I198" s="11">
        <v>43</v>
      </c>
    </row>
    <row r="199" spans="1:9" s="185" customFormat="1" x14ac:dyDescent="0.35">
      <c r="A199" s="127">
        <v>44122</v>
      </c>
      <c r="B199" s="185">
        <v>334</v>
      </c>
      <c r="C199" s="185">
        <v>23</v>
      </c>
      <c r="D199" s="84">
        <v>319.2857143</v>
      </c>
      <c r="E199" s="185">
        <v>61</v>
      </c>
      <c r="F199" s="185">
        <v>1</v>
      </c>
      <c r="G199" s="185">
        <v>28</v>
      </c>
      <c r="H199" s="185">
        <v>2</v>
      </c>
      <c r="I199" s="11">
        <v>42</v>
      </c>
    </row>
    <row r="200" spans="1:9" s="185" customFormat="1" x14ac:dyDescent="0.35">
      <c r="A200" s="127">
        <v>44123</v>
      </c>
      <c r="B200" s="185">
        <v>342</v>
      </c>
      <c r="C200" s="185">
        <v>8</v>
      </c>
      <c r="D200" s="84">
        <v>322.2857143</v>
      </c>
      <c r="E200" s="185">
        <v>67</v>
      </c>
      <c r="F200" s="185">
        <v>6</v>
      </c>
      <c r="G200" s="185">
        <v>32</v>
      </c>
      <c r="H200" s="185">
        <v>4</v>
      </c>
      <c r="I200" s="11">
        <v>40</v>
      </c>
    </row>
    <row r="201" spans="1:9" s="185" customFormat="1" x14ac:dyDescent="0.35">
      <c r="A201" s="127">
        <v>44124</v>
      </c>
      <c r="B201" s="185">
        <v>358</v>
      </c>
      <c r="C201" s="185">
        <v>16</v>
      </c>
      <c r="D201" s="84">
        <v>327</v>
      </c>
      <c r="E201" s="185">
        <v>66</v>
      </c>
      <c r="F201" s="185">
        <v>-1</v>
      </c>
      <c r="G201" s="185">
        <v>31</v>
      </c>
      <c r="H201" s="185">
        <v>-1</v>
      </c>
      <c r="I201" s="11">
        <v>43</v>
      </c>
    </row>
    <row r="202" spans="1:9" s="185" customFormat="1" x14ac:dyDescent="0.35">
      <c r="A202" s="127">
        <v>44125</v>
      </c>
      <c r="B202" s="185">
        <v>354</v>
      </c>
      <c r="C202" s="185">
        <v>-4</v>
      </c>
      <c r="D202" s="84">
        <v>331.85714289999999</v>
      </c>
      <c r="E202" s="185">
        <v>75</v>
      </c>
      <c r="F202" s="185">
        <v>9</v>
      </c>
      <c r="G202" s="185">
        <v>34</v>
      </c>
      <c r="H202" s="185">
        <v>3</v>
      </c>
      <c r="I202" s="11">
        <v>45</v>
      </c>
    </row>
    <row r="203" spans="1:9" s="185" customFormat="1" x14ac:dyDescent="0.35">
      <c r="A203" s="127">
        <v>44126</v>
      </c>
      <c r="B203" s="185">
        <v>368</v>
      </c>
      <c r="C203" s="185">
        <v>14</v>
      </c>
      <c r="D203" s="84">
        <v>339.2857143</v>
      </c>
      <c r="E203" s="185">
        <v>79</v>
      </c>
      <c r="F203" s="185">
        <v>4</v>
      </c>
      <c r="G203" s="185">
        <v>31</v>
      </c>
      <c r="H203" s="185">
        <v>-3</v>
      </c>
      <c r="I203" s="11">
        <v>62</v>
      </c>
    </row>
    <row r="204" spans="1:9" s="185" customFormat="1" x14ac:dyDescent="0.35">
      <c r="A204" s="127">
        <v>44127</v>
      </c>
      <c r="B204" s="185">
        <v>364</v>
      </c>
      <c r="C204" s="185">
        <v>-4</v>
      </c>
      <c r="D204" s="84">
        <v>347.2857143</v>
      </c>
      <c r="E204" s="185">
        <v>82</v>
      </c>
      <c r="F204" s="185">
        <v>3</v>
      </c>
      <c r="G204" s="185">
        <v>37</v>
      </c>
      <c r="H204" s="185">
        <v>6</v>
      </c>
      <c r="I204" s="11">
        <v>45</v>
      </c>
    </row>
    <row r="205" spans="1:9" s="185" customFormat="1" x14ac:dyDescent="0.35">
      <c r="A205" s="127">
        <v>44128</v>
      </c>
      <c r="B205" s="185">
        <v>362</v>
      </c>
      <c r="C205" s="185">
        <v>-2</v>
      </c>
      <c r="D205" s="84">
        <v>354.57142859999999</v>
      </c>
      <c r="E205" s="185">
        <v>82</v>
      </c>
      <c r="F205" s="185">
        <v>0</v>
      </c>
      <c r="G205" s="185">
        <v>38</v>
      </c>
      <c r="H205" s="185">
        <v>1</v>
      </c>
      <c r="I205" s="11">
        <v>49</v>
      </c>
    </row>
    <row r="206" spans="1:9" s="185" customFormat="1" x14ac:dyDescent="0.35">
      <c r="A206" s="127">
        <v>44129</v>
      </c>
      <c r="B206" s="185">
        <v>377</v>
      </c>
      <c r="C206" s="185">
        <v>15</v>
      </c>
      <c r="D206" s="84">
        <v>360.7142857</v>
      </c>
      <c r="E206" s="185">
        <v>79</v>
      </c>
      <c r="F206" s="185">
        <v>-3</v>
      </c>
      <c r="G206" s="185">
        <v>38</v>
      </c>
      <c r="H206" s="185">
        <v>0</v>
      </c>
      <c r="I206" s="11">
        <v>41</v>
      </c>
    </row>
    <row r="207" spans="1:9" s="185" customFormat="1" x14ac:dyDescent="0.35">
      <c r="A207" s="127">
        <v>44130</v>
      </c>
      <c r="B207" s="185">
        <v>400</v>
      </c>
      <c r="C207" s="185">
        <v>23</v>
      </c>
      <c r="D207" s="84">
        <v>369</v>
      </c>
      <c r="E207" s="185">
        <v>82</v>
      </c>
      <c r="F207" s="185">
        <v>3</v>
      </c>
      <c r="G207" s="185">
        <v>41</v>
      </c>
      <c r="H207" s="185">
        <v>3</v>
      </c>
      <c r="I207" s="11">
        <v>57</v>
      </c>
    </row>
    <row r="208" spans="1:9" s="185" customFormat="1" x14ac:dyDescent="0.35">
      <c r="A208" s="127">
        <v>44131</v>
      </c>
      <c r="B208" s="185">
        <v>403</v>
      </c>
      <c r="C208" s="185">
        <v>3</v>
      </c>
      <c r="D208" s="84">
        <v>375.42857140000001</v>
      </c>
      <c r="E208" s="185">
        <v>77</v>
      </c>
      <c r="F208" s="185">
        <v>-5</v>
      </c>
      <c r="G208" s="185">
        <v>42</v>
      </c>
      <c r="H208" s="185">
        <v>1</v>
      </c>
      <c r="I208" s="11">
        <v>53</v>
      </c>
    </row>
    <row r="209" spans="1:9" s="185" customFormat="1" x14ac:dyDescent="0.35">
      <c r="A209" s="127">
        <v>44132</v>
      </c>
      <c r="B209" s="185">
        <v>393</v>
      </c>
      <c r="C209" s="185">
        <v>-10</v>
      </c>
      <c r="D209" s="84">
        <v>381</v>
      </c>
      <c r="E209" s="185">
        <v>73</v>
      </c>
      <c r="F209" s="185">
        <v>-4</v>
      </c>
      <c r="G209" s="185">
        <v>43</v>
      </c>
      <c r="H209" s="185">
        <v>1</v>
      </c>
      <c r="I209" s="11">
        <v>51</v>
      </c>
    </row>
    <row r="210" spans="1:9" s="185" customFormat="1" x14ac:dyDescent="0.35">
      <c r="A210" s="127">
        <v>44133</v>
      </c>
      <c r="B210" s="185">
        <v>407</v>
      </c>
      <c r="C210" s="185">
        <v>14</v>
      </c>
      <c r="D210" s="84">
        <v>386.57142859999999</v>
      </c>
      <c r="E210" s="185">
        <v>80</v>
      </c>
      <c r="F210" s="185">
        <v>7</v>
      </c>
      <c r="G210" s="185">
        <v>41</v>
      </c>
      <c r="H210" s="185">
        <v>-2</v>
      </c>
      <c r="I210" s="11">
        <v>56</v>
      </c>
    </row>
    <row r="211" spans="1:9" s="185" customFormat="1" x14ac:dyDescent="0.35">
      <c r="A211" s="127">
        <v>44134</v>
      </c>
      <c r="B211" s="185">
        <v>434</v>
      </c>
      <c r="C211" s="185">
        <v>27</v>
      </c>
      <c r="D211" s="84">
        <v>396.57142859999999</v>
      </c>
      <c r="E211" s="185">
        <v>89</v>
      </c>
      <c r="F211" s="185">
        <v>9</v>
      </c>
      <c r="G211" s="185">
        <v>48</v>
      </c>
      <c r="H211" s="185">
        <v>7</v>
      </c>
      <c r="I211" s="11">
        <v>58</v>
      </c>
    </row>
    <row r="212" spans="1:9" s="185" customFormat="1" x14ac:dyDescent="0.35">
      <c r="A212" s="127">
        <v>44135</v>
      </c>
      <c r="B212" s="185">
        <v>436</v>
      </c>
      <c r="C212" s="185">
        <v>2</v>
      </c>
      <c r="D212" s="84">
        <v>407.14285710000001</v>
      </c>
      <c r="E212" s="185">
        <v>86</v>
      </c>
      <c r="F212" s="185">
        <v>-3</v>
      </c>
      <c r="G212" s="185">
        <v>47</v>
      </c>
      <c r="H212" s="185">
        <v>-1</v>
      </c>
      <c r="I212" s="11">
        <v>49</v>
      </c>
    </row>
    <row r="213" spans="1:9" s="185" customFormat="1" x14ac:dyDescent="0.35">
      <c r="A213" s="127">
        <v>44136</v>
      </c>
      <c r="B213" s="185">
        <v>469</v>
      </c>
      <c r="C213" s="185">
        <v>33</v>
      </c>
      <c r="D213" s="84">
        <v>420.2857143</v>
      </c>
      <c r="E213" s="185">
        <v>96</v>
      </c>
      <c r="F213" s="185">
        <v>10</v>
      </c>
      <c r="G213" s="185">
        <v>50</v>
      </c>
      <c r="H213" s="185">
        <v>3</v>
      </c>
      <c r="I213" s="11">
        <v>62</v>
      </c>
    </row>
    <row r="214" spans="1:9" s="185" customFormat="1" x14ac:dyDescent="0.35">
      <c r="A214" s="127">
        <v>44137</v>
      </c>
      <c r="B214" s="185">
        <v>485</v>
      </c>
      <c r="C214" s="185">
        <v>16</v>
      </c>
      <c r="D214" s="84">
        <v>432.42857140000001</v>
      </c>
      <c r="E214" s="185">
        <v>96</v>
      </c>
      <c r="F214" s="185">
        <v>0</v>
      </c>
      <c r="G214" s="185">
        <v>51</v>
      </c>
      <c r="H214" s="185">
        <v>1</v>
      </c>
      <c r="I214" s="11">
        <v>58</v>
      </c>
    </row>
    <row r="215" spans="1:9" s="185" customFormat="1" x14ac:dyDescent="0.35">
      <c r="A215" s="127">
        <v>44138</v>
      </c>
      <c r="B215" s="185">
        <v>502</v>
      </c>
      <c r="C215" s="185">
        <v>17</v>
      </c>
      <c r="D215" s="84">
        <v>446.57142859999999</v>
      </c>
      <c r="E215" s="185">
        <v>109</v>
      </c>
      <c r="F215" s="185">
        <v>13</v>
      </c>
      <c r="G215" s="185">
        <v>55</v>
      </c>
      <c r="H215" s="185">
        <v>4</v>
      </c>
      <c r="I215" s="11">
        <v>64</v>
      </c>
    </row>
    <row r="216" spans="1:9" s="185" customFormat="1" x14ac:dyDescent="0.35">
      <c r="A216" s="127">
        <v>44139</v>
      </c>
      <c r="B216" s="185">
        <v>498</v>
      </c>
      <c r="C216" s="185">
        <v>-4</v>
      </c>
      <c r="D216" s="84">
        <v>461.57142859999999</v>
      </c>
      <c r="E216" s="185">
        <v>115</v>
      </c>
      <c r="F216" s="185">
        <v>6</v>
      </c>
      <c r="G216" s="185">
        <v>56</v>
      </c>
      <c r="H216" s="185">
        <v>1</v>
      </c>
      <c r="I216" s="11">
        <v>60</v>
      </c>
    </row>
    <row r="217" spans="1:9" s="185" customFormat="1" x14ac:dyDescent="0.35">
      <c r="A217" s="127">
        <v>44140</v>
      </c>
      <c r="B217" s="185">
        <v>513</v>
      </c>
      <c r="C217" s="185">
        <v>15</v>
      </c>
      <c r="D217" s="84">
        <v>476.7142857</v>
      </c>
      <c r="E217" s="185">
        <v>118</v>
      </c>
      <c r="F217" s="185">
        <v>3</v>
      </c>
      <c r="G217" s="185">
        <v>57</v>
      </c>
      <c r="H217" s="185">
        <v>1</v>
      </c>
      <c r="I217" s="11">
        <v>65</v>
      </c>
    </row>
    <row r="218" spans="1:9" s="185" customFormat="1" x14ac:dyDescent="0.35">
      <c r="A218" s="127">
        <v>44141</v>
      </c>
      <c r="B218" s="185">
        <v>535</v>
      </c>
      <c r="C218" s="185">
        <v>22</v>
      </c>
      <c r="D218" s="84">
        <v>491.14285710000001</v>
      </c>
      <c r="E218" s="185">
        <v>127</v>
      </c>
      <c r="F218" s="185">
        <v>9</v>
      </c>
      <c r="G218" s="185">
        <v>60</v>
      </c>
      <c r="H218" s="185">
        <v>3</v>
      </c>
      <c r="I218" s="11">
        <v>90</v>
      </c>
    </row>
    <row r="219" spans="1:9" s="185" customFormat="1" x14ac:dyDescent="0.35">
      <c r="A219" s="127">
        <v>44142</v>
      </c>
      <c r="B219" s="185">
        <v>568</v>
      </c>
      <c r="C219" s="185">
        <v>33</v>
      </c>
      <c r="D219" s="84">
        <v>510</v>
      </c>
      <c r="E219" s="185">
        <v>144</v>
      </c>
      <c r="F219" s="185">
        <v>17</v>
      </c>
      <c r="G219" s="185">
        <v>62</v>
      </c>
      <c r="H219" s="185">
        <v>2</v>
      </c>
      <c r="I219" s="11">
        <v>103</v>
      </c>
    </row>
    <row r="220" spans="1:9" s="185" customFormat="1" x14ac:dyDescent="0.35">
      <c r="A220" s="127">
        <v>44143</v>
      </c>
      <c r="B220" s="185">
        <v>588</v>
      </c>
      <c r="C220" s="185">
        <v>20</v>
      </c>
      <c r="D220" s="84">
        <v>527</v>
      </c>
      <c r="E220" s="185">
        <v>143</v>
      </c>
      <c r="F220" s="185">
        <v>-1</v>
      </c>
      <c r="G220" s="185">
        <v>66</v>
      </c>
      <c r="H220" s="185">
        <v>4</v>
      </c>
      <c r="I220" s="11">
        <v>78</v>
      </c>
    </row>
    <row r="221" spans="1:9" s="185" customFormat="1" x14ac:dyDescent="0.35">
      <c r="A221" s="127">
        <v>44144</v>
      </c>
      <c r="B221" s="185">
        <v>618</v>
      </c>
      <c r="C221" s="185">
        <v>30</v>
      </c>
      <c r="D221" s="84">
        <v>546</v>
      </c>
      <c r="E221" s="185">
        <v>150</v>
      </c>
      <c r="F221" s="185">
        <v>7</v>
      </c>
      <c r="G221" s="185">
        <v>68</v>
      </c>
      <c r="H221" s="185">
        <v>2</v>
      </c>
      <c r="I221" s="11">
        <v>72</v>
      </c>
    </row>
    <row r="222" spans="1:9" s="185" customFormat="1" x14ac:dyDescent="0.35">
      <c r="A222" s="127">
        <v>44145</v>
      </c>
      <c r="B222" s="185">
        <v>659</v>
      </c>
      <c r="C222" s="185">
        <v>41</v>
      </c>
      <c r="D222" s="84">
        <v>568.42857140000001</v>
      </c>
      <c r="E222" s="185">
        <v>152</v>
      </c>
      <c r="F222" s="185">
        <v>2</v>
      </c>
      <c r="G222" s="185">
        <v>72</v>
      </c>
      <c r="H222" s="185">
        <v>4</v>
      </c>
      <c r="I222" s="11">
        <v>91</v>
      </c>
    </row>
    <row r="223" spans="1:9" s="185" customFormat="1" x14ac:dyDescent="0.35">
      <c r="A223" s="127">
        <v>44146</v>
      </c>
      <c r="B223" s="185">
        <v>661</v>
      </c>
      <c r="C223" s="185">
        <v>2</v>
      </c>
      <c r="D223" s="84">
        <v>591.7142857</v>
      </c>
      <c r="E223" s="185">
        <v>151</v>
      </c>
      <c r="F223" s="185">
        <v>-1</v>
      </c>
      <c r="G223" s="185">
        <v>68</v>
      </c>
      <c r="H223" s="185">
        <v>-4</v>
      </c>
      <c r="I223" s="11">
        <v>97</v>
      </c>
    </row>
    <row r="224" spans="1:9" s="185" customFormat="1" x14ac:dyDescent="0.35">
      <c r="A224" s="127">
        <v>44147</v>
      </c>
      <c r="B224" s="185">
        <v>687</v>
      </c>
      <c r="C224" s="185">
        <v>26</v>
      </c>
      <c r="D224" s="84">
        <v>616.57142859999999</v>
      </c>
      <c r="E224" s="185">
        <v>153</v>
      </c>
      <c r="F224" s="185">
        <v>2</v>
      </c>
      <c r="G224" s="185">
        <v>71</v>
      </c>
      <c r="H224" s="185">
        <v>3</v>
      </c>
      <c r="I224" s="11">
        <v>83</v>
      </c>
    </row>
    <row r="225" spans="1:9" s="185" customFormat="1" x14ac:dyDescent="0.35">
      <c r="A225" s="127">
        <v>44148</v>
      </c>
      <c r="B225" s="185">
        <v>705</v>
      </c>
      <c r="C225" s="185">
        <v>18</v>
      </c>
      <c r="D225" s="84">
        <v>640.85714289999999</v>
      </c>
      <c r="E225" s="185">
        <v>151</v>
      </c>
      <c r="F225" s="185">
        <v>-2</v>
      </c>
      <c r="G225" s="185">
        <v>71</v>
      </c>
      <c r="H225" s="185">
        <v>0</v>
      </c>
      <c r="I225" s="11">
        <v>111</v>
      </c>
    </row>
    <row r="226" spans="1:9" s="185" customFormat="1" x14ac:dyDescent="0.35">
      <c r="A226" s="127">
        <v>44149</v>
      </c>
      <c r="B226" s="185">
        <v>737</v>
      </c>
      <c r="C226" s="185">
        <v>32</v>
      </c>
      <c r="D226" s="84">
        <v>665</v>
      </c>
      <c r="E226" s="185">
        <v>159</v>
      </c>
      <c r="F226" s="185">
        <v>8</v>
      </c>
      <c r="G226" s="185">
        <v>70</v>
      </c>
      <c r="H226" s="185">
        <v>-1</v>
      </c>
      <c r="I226" s="11">
        <v>98</v>
      </c>
    </row>
    <row r="227" spans="1:9" s="185" customFormat="1" x14ac:dyDescent="0.35">
      <c r="A227" s="127">
        <v>44150</v>
      </c>
      <c r="B227" s="185">
        <v>781</v>
      </c>
      <c r="C227" s="185">
        <v>44</v>
      </c>
      <c r="D227" s="84">
        <v>692.57142859999999</v>
      </c>
      <c r="E227" s="185">
        <v>159</v>
      </c>
      <c r="F227" s="185">
        <v>0</v>
      </c>
      <c r="G227" s="185">
        <v>74</v>
      </c>
      <c r="H227" s="185">
        <v>4</v>
      </c>
      <c r="I227" s="11">
        <v>89</v>
      </c>
    </row>
    <row r="228" spans="1:9" s="185" customFormat="1" x14ac:dyDescent="0.35">
      <c r="A228" s="127">
        <v>44151</v>
      </c>
      <c r="B228" s="185">
        <v>835</v>
      </c>
      <c r="C228" s="185">
        <v>54</v>
      </c>
      <c r="D228" s="84">
        <v>723.57142859999999</v>
      </c>
      <c r="E228" s="185">
        <v>159</v>
      </c>
      <c r="F228" s="185">
        <v>0</v>
      </c>
      <c r="G228" s="185">
        <v>73</v>
      </c>
      <c r="H228" s="185">
        <v>-1</v>
      </c>
      <c r="I228" s="11">
        <v>112</v>
      </c>
    </row>
    <row r="229" spans="1:9" s="185" customFormat="1" x14ac:dyDescent="0.35">
      <c r="A229" s="127">
        <v>44152</v>
      </c>
      <c r="B229" s="185">
        <v>885</v>
      </c>
      <c r="C229" s="185">
        <v>50</v>
      </c>
      <c r="D229" s="84">
        <v>755.85714289999999</v>
      </c>
      <c r="E229" s="185">
        <v>173</v>
      </c>
      <c r="F229" s="185">
        <v>14</v>
      </c>
      <c r="G229" s="185">
        <v>72</v>
      </c>
      <c r="H229" s="185">
        <v>-1</v>
      </c>
      <c r="I229" s="11">
        <v>146</v>
      </c>
    </row>
    <row r="230" spans="1:9" s="185" customFormat="1" x14ac:dyDescent="0.35">
      <c r="A230" s="127">
        <v>44153</v>
      </c>
      <c r="B230" s="185">
        <v>917</v>
      </c>
      <c r="C230" s="185">
        <v>32</v>
      </c>
      <c r="D230" s="84">
        <v>792.42857140000001</v>
      </c>
      <c r="E230" s="185">
        <v>181</v>
      </c>
      <c r="F230" s="185">
        <v>8</v>
      </c>
      <c r="G230" s="185">
        <v>75</v>
      </c>
      <c r="H230" s="185">
        <v>3</v>
      </c>
      <c r="I230" s="11">
        <v>142</v>
      </c>
    </row>
    <row r="231" spans="1:9" s="185" customFormat="1" x14ac:dyDescent="0.35">
      <c r="A231" s="127">
        <v>44154</v>
      </c>
      <c r="B231" s="185">
        <v>904</v>
      </c>
      <c r="C231" s="185">
        <v>-13</v>
      </c>
      <c r="D231" s="84">
        <v>823.42857140000001</v>
      </c>
      <c r="E231" s="185">
        <v>179</v>
      </c>
      <c r="F231" s="185">
        <v>-2</v>
      </c>
      <c r="G231" s="185">
        <v>75</v>
      </c>
      <c r="H231" s="185">
        <v>0</v>
      </c>
      <c r="I231" s="11">
        <v>129</v>
      </c>
    </row>
    <row r="232" spans="1:9" s="185" customFormat="1" x14ac:dyDescent="0.35">
      <c r="A232" s="127">
        <v>44155</v>
      </c>
      <c r="B232" s="185">
        <v>891</v>
      </c>
      <c r="C232" s="185">
        <v>-13</v>
      </c>
      <c r="D232" s="84">
        <v>850</v>
      </c>
      <c r="E232" s="185">
        <v>187</v>
      </c>
      <c r="F232" s="185">
        <v>8</v>
      </c>
      <c r="G232" s="185">
        <v>85</v>
      </c>
      <c r="H232" s="185">
        <v>10</v>
      </c>
      <c r="I232" s="11">
        <v>109</v>
      </c>
    </row>
    <row r="233" spans="1:9" s="185" customFormat="1" x14ac:dyDescent="0.35">
      <c r="A233" s="127">
        <v>44156</v>
      </c>
      <c r="B233" s="185">
        <v>893</v>
      </c>
      <c r="C233" s="185">
        <v>2</v>
      </c>
      <c r="D233" s="84">
        <v>872.2857143</v>
      </c>
      <c r="E233" s="185">
        <v>192</v>
      </c>
      <c r="F233" s="185">
        <v>5</v>
      </c>
      <c r="G233" s="185">
        <v>88</v>
      </c>
      <c r="H233" s="185">
        <v>3</v>
      </c>
      <c r="I233" s="11">
        <v>136</v>
      </c>
    </row>
    <row r="234" spans="1:9" s="185" customFormat="1" x14ac:dyDescent="0.35">
      <c r="A234" s="127">
        <v>44157</v>
      </c>
      <c r="B234" s="185">
        <v>922</v>
      </c>
      <c r="C234" s="185">
        <v>29</v>
      </c>
      <c r="D234" s="84">
        <v>892.42857140000001</v>
      </c>
      <c r="E234" s="185">
        <v>204</v>
      </c>
      <c r="F234" s="185">
        <v>12</v>
      </c>
      <c r="G234" s="185">
        <v>91</v>
      </c>
      <c r="H234" s="185">
        <v>3</v>
      </c>
      <c r="I234" s="11">
        <v>121</v>
      </c>
    </row>
    <row r="235" spans="1:9" s="185" customFormat="1" x14ac:dyDescent="0.35">
      <c r="A235" s="127">
        <v>44158</v>
      </c>
      <c r="B235" s="185">
        <v>954</v>
      </c>
      <c r="C235" s="185">
        <v>32</v>
      </c>
      <c r="D235" s="84">
        <v>909.42857140000001</v>
      </c>
      <c r="E235" s="185">
        <v>205</v>
      </c>
      <c r="F235" s="185">
        <v>1</v>
      </c>
      <c r="G235" s="185">
        <v>99</v>
      </c>
      <c r="H235" s="185">
        <v>8</v>
      </c>
      <c r="I235" s="11">
        <v>112</v>
      </c>
    </row>
    <row r="236" spans="1:9" s="185" customFormat="1" x14ac:dyDescent="0.35">
      <c r="A236" s="127">
        <v>44159</v>
      </c>
      <c r="B236" s="185">
        <v>942</v>
      </c>
      <c r="C236" s="185">
        <v>-12</v>
      </c>
      <c r="D236" s="84">
        <v>917.57142859999999</v>
      </c>
      <c r="E236" s="185">
        <v>208</v>
      </c>
      <c r="F236" s="185">
        <v>3</v>
      </c>
      <c r="G236" s="185">
        <v>108</v>
      </c>
      <c r="H236" s="185">
        <v>9</v>
      </c>
      <c r="I236" s="11">
        <v>124</v>
      </c>
    </row>
    <row r="237" spans="1:9" s="185" customFormat="1" x14ac:dyDescent="0.35">
      <c r="A237" s="127">
        <v>44160</v>
      </c>
      <c r="B237" s="185">
        <v>966</v>
      </c>
      <c r="C237" s="185">
        <v>24</v>
      </c>
      <c r="D237" s="84">
        <v>917.66666669999995</v>
      </c>
      <c r="E237" s="185">
        <v>211</v>
      </c>
      <c r="F237" s="185">
        <v>3</v>
      </c>
      <c r="G237" s="185">
        <v>107</v>
      </c>
      <c r="H237" s="185">
        <v>-1</v>
      </c>
      <c r="I237" s="11">
        <v>116</v>
      </c>
    </row>
    <row r="238" spans="1:9" s="185" customFormat="1" x14ac:dyDescent="0.35">
      <c r="A238" s="127">
        <v>44161</v>
      </c>
      <c r="B238" s="185">
        <v>986</v>
      </c>
      <c r="C238" s="185">
        <v>20</v>
      </c>
      <c r="D238" s="84">
        <v>936.2857143</v>
      </c>
      <c r="E238" s="185">
        <v>209</v>
      </c>
      <c r="F238" s="185">
        <v>-2</v>
      </c>
      <c r="G238" s="185">
        <v>109</v>
      </c>
      <c r="H238" s="185">
        <v>2</v>
      </c>
      <c r="I238" s="11">
        <v>129</v>
      </c>
    </row>
    <row r="239" spans="1:9" s="185" customFormat="1" x14ac:dyDescent="0.35">
      <c r="A239" s="127">
        <v>44162</v>
      </c>
      <c r="B239" s="185">
        <v>1045</v>
      </c>
      <c r="C239" s="185">
        <v>59</v>
      </c>
      <c r="D239" s="84">
        <v>958.2857143</v>
      </c>
      <c r="E239" s="185">
        <v>225</v>
      </c>
      <c r="F239" s="185">
        <v>16</v>
      </c>
      <c r="G239" s="185">
        <v>111</v>
      </c>
      <c r="H239" s="185">
        <v>2</v>
      </c>
      <c r="I239" s="11">
        <v>111</v>
      </c>
    </row>
    <row r="240" spans="1:9" s="185" customFormat="1" x14ac:dyDescent="0.35">
      <c r="A240" s="127">
        <v>44163</v>
      </c>
      <c r="B240" s="185">
        <v>1081</v>
      </c>
      <c r="C240" s="185">
        <v>36</v>
      </c>
      <c r="D240" s="84">
        <v>985.14285710000001</v>
      </c>
      <c r="E240" s="185">
        <v>238</v>
      </c>
      <c r="F240" s="185">
        <v>13</v>
      </c>
      <c r="G240" s="185">
        <v>110</v>
      </c>
      <c r="H240" s="185">
        <v>-1</v>
      </c>
      <c r="I240" s="11">
        <v>139</v>
      </c>
    </row>
    <row r="241" spans="1:9" s="185" customFormat="1" x14ac:dyDescent="0.35">
      <c r="A241" s="127">
        <v>44164</v>
      </c>
      <c r="B241" s="185">
        <v>1174</v>
      </c>
      <c r="C241" s="185">
        <v>93</v>
      </c>
      <c r="D241" s="84">
        <v>1021.142857</v>
      </c>
      <c r="E241" s="185">
        <v>244</v>
      </c>
      <c r="F241" s="185">
        <v>6</v>
      </c>
      <c r="G241" s="185">
        <v>126</v>
      </c>
      <c r="H241" s="185">
        <v>16</v>
      </c>
      <c r="I241" s="11">
        <v>159</v>
      </c>
    </row>
    <row r="242" spans="1:9" s="185" customFormat="1" x14ac:dyDescent="0.35">
      <c r="A242" s="127">
        <v>44165</v>
      </c>
      <c r="B242" s="185">
        <v>1191</v>
      </c>
      <c r="C242" s="185">
        <v>17</v>
      </c>
      <c r="D242" s="84">
        <v>1055</v>
      </c>
      <c r="E242" s="185">
        <v>239</v>
      </c>
      <c r="F242" s="185">
        <v>-5</v>
      </c>
      <c r="G242" s="185">
        <v>130</v>
      </c>
      <c r="H242" s="185">
        <v>4</v>
      </c>
      <c r="I242" s="11">
        <v>127</v>
      </c>
    </row>
    <row r="243" spans="1:9" s="185" customFormat="1" x14ac:dyDescent="0.35">
      <c r="A243" s="127">
        <v>44166</v>
      </c>
      <c r="B243" s="185">
        <v>1259</v>
      </c>
      <c r="C243" s="185">
        <v>68</v>
      </c>
      <c r="D243" s="84">
        <v>1100.2857140000001</v>
      </c>
      <c r="E243" s="185">
        <v>264</v>
      </c>
      <c r="F243" s="185">
        <v>25</v>
      </c>
      <c r="G243" s="185">
        <v>126</v>
      </c>
      <c r="H243" s="185">
        <v>-4</v>
      </c>
      <c r="I243" s="11">
        <v>186</v>
      </c>
    </row>
    <row r="244" spans="1:9" s="185" customFormat="1" x14ac:dyDescent="0.35">
      <c r="A244" s="127">
        <v>44167</v>
      </c>
      <c r="B244" s="185">
        <v>1324</v>
      </c>
      <c r="C244" s="185">
        <v>65</v>
      </c>
      <c r="D244" s="84">
        <v>1151.4285709999999</v>
      </c>
      <c r="E244" s="185">
        <v>261</v>
      </c>
      <c r="F244" s="185">
        <v>-3</v>
      </c>
      <c r="G244" s="185">
        <v>137</v>
      </c>
      <c r="H244" s="185">
        <v>11</v>
      </c>
      <c r="I244" s="11">
        <v>208</v>
      </c>
    </row>
    <row r="245" spans="1:9" s="185" customFormat="1" x14ac:dyDescent="0.35">
      <c r="A245" s="127">
        <v>44168</v>
      </c>
      <c r="B245" s="185">
        <v>1394</v>
      </c>
      <c r="C245" s="185">
        <v>70</v>
      </c>
      <c r="D245" s="84">
        <v>1209.7142859999999</v>
      </c>
      <c r="E245" s="185">
        <v>278</v>
      </c>
      <c r="F245" s="185">
        <v>17</v>
      </c>
      <c r="G245" s="185">
        <v>134</v>
      </c>
      <c r="H245" s="185">
        <v>-3</v>
      </c>
      <c r="I245" s="11">
        <v>185</v>
      </c>
    </row>
    <row r="246" spans="1:9" s="185" customFormat="1" x14ac:dyDescent="0.35">
      <c r="A246" s="127">
        <v>44169</v>
      </c>
      <c r="B246" s="185">
        <v>1428</v>
      </c>
      <c r="C246" s="185">
        <v>34</v>
      </c>
      <c r="D246" s="84">
        <v>1264.4285709999999</v>
      </c>
      <c r="E246" s="185">
        <v>283</v>
      </c>
      <c r="F246" s="185">
        <v>5</v>
      </c>
      <c r="G246" s="185">
        <v>138</v>
      </c>
      <c r="H246" s="185">
        <v>4</v>
      </c>
      <c r="I246" s="11">
        <v>187</v>
      </c>
    </row>
    <row r="247" spans="1:9" s="185" customFormat="1" x14ac:dyDescent="0.35">
      <c r="A247" s="127">
        <v>44170</v>
      </c>
      <c r="B247" s="185">
        <v>1416</v>
      </c>
      <c r="C247" s="185">
        <v>-12</v>
      </c>
      <c r="D247" s="84">
        <v>1312.2857140000001</v>
      </c>
      <c r="E247" s="185">
        <v>298</v>
      </c>
      <c r="F247" s="185">
        <v>15</v>
      </c>
      <c r="G247" s="185">
        <v>139</v>
      </c>
      <c r="H247" s="185">
        <v>1</v>
      </c>
      <c r="I247" s="11">
        <v>192</v>
      </c>
    </row>
    <row r="248" spans="1:9" s="185" customFormat="1" x14ac:dyDescent="0.35">
      <c r="A248" s="127">
        <v>44171</v>
      </c>
      <c r="B248" s="185">
        <v>1516</v>
      </c>
      <c r="C248" s="185">
        <v>100</v>
      </c>
      <c r="D248" s="84">
        <v>1361.142857</v>
      </c>
      <c r="E248" s="185">
        <v>302</v>
      </c>
      <c r="F248" s="185">
        <v>4</v>
      </c>
      <c r="G248" s="185">
        <v>153</v>
      </c>
      <c r="H248" s="185">
        <v>14</v>
      </c>
      <c r="I248" s="11">
        <v>185</v>
      </c>
    </row>
    <row r="249" spans="1:9" s="185" customFormat="1" x14ac:dyDescent="0.35">
      <c r="A249" s="127">
        <v>44172</v>
      </c>
      <c r="B249" s="185">
        <v>1552</v>
      </c>
      <c r="C249" s="185">
        <v>36</v>
      </c>
      <c r="D249" s="84">
        <v>1412.7142859999999</v>
      </c>
      <c r="E249" s="185">
        <v>310</v>
      </c>
      <c r="F249" s="185">
        <v>8</v>
      </c>
      <c r="G249" s="185">
        <v>166</v>
      </c>
      <c r="H249" s="185">
        <v>13</v>
      </c>
      <c r="I249" s="11">
        <v>176</v>
      </c>
    </row>
    <row r="250" spans="1:9" s="185" customFormat="1" x14ac:dyDescent="0.35">
      <c r="A250" s="127">
        <v>44173</v>
      </c>
      <c r="B250" s="185">
        <v>1576</v>
      </c>
      <c r="C250" s="185">
        <v>24</v>
      </c>
      <c r="D250" s="84">
        <v>1458</v>
      </c>
      <c r="E250" s="185">
        <v>308</v>
      </c>
      <c r="F250" s="185">
        <v>-2</v>
      </c>
      <c r="G250" s="185">
        <v>162</v>
      </c>
      <c r="H250" s="185">
        <v>-4</v>
      </c>
      <c r="I250" s="11">
        <v>235</v>
      </c>
    </row>
    <row r="251" spans="1:9" s="185" customFormat="1" x14ac:dyDescent="0.35">
      <c r="A251" s="127">
        <v>44174</v>
      </c>
      <c r="B251" s="185">
        <v>1607</v>
      </c>
      <c r="C251" s="185">
        <v>31</v>
      </c>
      <c r="D251" s="84">
        <v>1498.4285709999999</v>
      </c>
      <c r="E251" s="185">
        <v>307</v>
      </c>
      <c r="F251" s="185">
        <v>-1</v>
      </c>
      <c r="G251" s="185">
        <v>168</v>
      </c>
      <c r="H251" s="185">
        <v>6</v>
      </c>
      <c r="I251" s="11">
        <v>251</v>
      </c>
    </row>
    <row r="252" spans="1:9" s="185" customFormat="1" x14ac:dyDescent="0.35">
      <c r="A252" s="127">
        <v>44175</v>
      </c>
      <c r="B252" s="185">
        <v>1605</v>
      </c>
      <c r="C252" s="185">
        <v>-2</v>
      </c>
      <c r="D252" s="84">
        <v>1528.5714290000001</v>
      </c>
      <c r="E252" s="185">
        <v>309</v>
      </c>
      <c r="F252" s="185">
        <v>2</v>
      </c>
      <c r="G252" s="185">
        <v>165</v>
      </c>
      <c r="H252" s="185">
        <v>-3</v>
      </c>
      <c r="I252" s="11">
        <v>222</v>
      </c>
    </row>
    <row r="253" spans="1:9" s="185" customFormat="1" x14ac:dyDescent="0.35">
      <c r="A253" s="127">
        <v>44176</v>
      </c>
      <c r="B253" s="185">
        <v>1670</v>
      </c>
      <c r="C253" s="185">
        <v>65</v>
      </c>
      <c r="D253" s="84">
        <v>1563.142857</v>
      </c>
      <c r="E253" s="185">
        <v>334</v>
      </c>
      <c r="F253" s="185">
        <v>25</v>
      </c>
      <c r="G253" s="185">
        <v>170</v>
      </c>
      <c r="H253" s="185">
        <v>5</v>
      </c>
      <c r="I253" s="11">
        <v>237</v>
      </c>
    </row>
    <row r="254" spans="1:9" s="185" customFormat="1" x14ac:dyDescent="0.35">
      <c r="A254" s="127">
        <v>44177</v>
      </c>
      <c r="B254" s="185">
        <v>1707</v>
      </c>
      <c r="C254" s="185">
        <v>37</v>
      </c>
      <c r="D254" s="84">
        <v>1604.7142859999999</v>
      </c>
      <c r="E254" s="185">
        <v>342</v>
      </c>
      <c r="F254" s="185">
        <v>8</v>
      </c>
      <c r="G254" s="185">
        <v>178</v>
      </c>
      <c r="H254" s="185">
        <v>8</v>
      </c>
      <c r="I254" s="11">
        <v>253</v>
      </c>
    </row>
    <row r="255" spans="1:9" s="185" customFormat="1" x14ac:dyDescent="0.35">
      <c r="A255" s="127">
        <v>44178</v>
      </c>
      <c r="B255" s="185">
        <v>1788</v>
      </c>
      <c r="C255" s="185">
        <v>81</v>
      </c>
      <c r="D255" s="84">
        <v>1643.5714290000001</v>
      </c>
      <c r="E255" s="185">
        <v>354</v>
      </c>
      <c r="F255" s="185">
        <v>12</v>
      </c>
      <c r="G255" s="185">
        <v>186</v>
      </c>
      <c r="H255" s="185">
        <v>8</v>
      </c>
      <c r="I255" s="11">
        <v>194</v>
      </c>
    </row>
    <row r="256" spans="1:9" s="185" customFormat="1" x14ac:dyDescent="0.35">
      <c r="A256" s="127">
        <v>44179</v>
      </c>
      <c r="B256" s="185">
        <v>1834</v>
      </c>
      <c r="C256" s="185">
        <v>46</v>
      </c>
      <c r="D256" s="84">
        <v>1683.857143</v>
      </c>
      <c r="E256" s="185">
        <v>371</v>
      </c>
      <c r="F256" s="185">
        <v>17</v>
      </c>
      <c r="G256" s="185">
        <v>200</v>
      </c>
      <c r="H256" s="185">
        <v>14</v>
      </c>
      <c r="I256" s="11">
        <v>211</v>
      </c>
    </row>
    <row r="257" spans="1:9" s="185" customFormat="1" x14ac:dyDescent="0.35">
      <c r="A257" s="127">
        <v>44180</v>
      </c>
      <c r="B257" s="185">
        <v>1851</v>
      </c>
      <c r="C257" s="185">
        <v>17</v>
      </c>
      <c r="D257" s="84">
        <v>1723.142857</v>
      </c>
      <c r="E257" s="185">
        <v>382</v>
      </c>
      <c r="F257" s="185">
        <v>11</v>
      </c>
      <c r="G257" s="185">
        <v>205</v>
      </c>
      <c r="H257" s="185">
        <v>5</v>
      </c>
      <c r="I257" s="11">
        <v>234</v>
      </c>
    </row>
    <row r="258" spans="1:9" s="185" customFormat="1" x14ac:dyDescent="0.35">
      <c r="A258" s="127">
        <v>44181</v>
      </c>
      <c r="B258" s="185">
        <v>1871</v>
      </c>
      <c r="C258" s="185">
        <v>20</v>
      </c>
      <c r="D258" s="84">
        <v>1760.857143</v>
      </c>
      <c r="E258" s="185">
        <v>383</v>
      </c>
      <c r="F258" s="185">
        <v>1</v>
      </c>
      <c r="G258" s="185">
        <v>207</v>
      </c>
      <c r="H258" s="185">
        <v>2</v>
      </c>
      <c r="I258" s="11">
        <v>244</v>
      </c>
    </row>
    <row r="259" spans="1:9" s="185" customFormat="1" x14ac:dyDescent="0.35">
      <c r="A259" s="127">
        <v>44182</v>
      </c>
      <c r="B259" s="185">
        <v>1874</v>
      </c>
      <c r="C259" s="185">
        <v>3</v>
      </c>
      <c r="D259" s="84">
        <v>1799.2857140000001</v>
      </c>
      <c r="E259" s="185">
        <v>370</v>
      </c>
      <c r="F259" s="185">
        <v>-13</v>
      </c>
      <c r="G259" s="185">
        <v>204</v>
      </c>
      <c r="H259" s="185">
        <v>-3</v>
      </c>
      <c r="I259" s="11">
        <v>245</v>
      </c>
    </row>
    <row r="260" spans="1:9" s="185" customFormat="1" x14ac:dyDescent="0.35">
      <c r="A260" s="127">
        <v>44183</v>
      </c>
      <c r="B260" s="185">
        <v>1927</v>
      </c>
      <c r="C260" s="185">
        <v>53</v>
      </c>
      <c r="D260" s="84">
        <v>1836</v>
      </c>
      <c r="E260" s="185">
        <v>383</v>
      </c>
      <c r="F260" s="185">
        <v>13</v>
      </c>
      <c r="G260" s="185">
        <v>196</v>
      </c>
      <c r="H260" s="185">
        <v>-8</v>
      </c>
      <c r="I260" s="11">
        <v>201</v>
      </c>
    </row>
    <row r="261" spans="1:9" s="185" customFormat="1" x14ac:dyDescent="0.35">
      <c r="A261" s="127">
        <v>44184</v>
      </c>
      <c r="B261" s="185">
        <v>1919</v>
      </c>
      <c r="C261" s="185">
        <v>-8</v>
      </c>
      <c r="D261" s="84">
        <v>1866.2857140000001</v>
      </c>
      <c r="E261" s="185">
        <v>387</v>
      </c>
      <c r="F261" s="185">
        <v>4</v>
      </c>
      <c r="G261" s="185">
        <v>205</v>
      </c>
      <c r="H261" s="185">
        <v>9</v>
      </c>
      <c r="I261" s="11">
        <v>231</v>
      </c>
    </row>
    <row r="262" spans="1:9" s="185" customFormat="1" x14ac:dyDescent="0.35">
      <c r="A262" s="127">
        <v>44185</v>
      </c>
      <c r="B262" s="185">
        <v>1991</v>
      </c>
      <c r="C262" s="185">
        <v>72</v>
      </c>
      <c r="D262" s="84">
        <v>1895.2857140000001</v>
      </c>
      <c r="E262" s="185">
        <v>410</v>
      </c>
      <c r="F262" s="185">
        <v>23</v>
      </c>
      <c r="G262" s="185">
        <v>215</v>
      </c>
      <c r="H262" s="185">
        <v>10</v>
      </c>
      <c r="I262" s="11">
        <v>239</v>
      </c>
    </row>
    <row r="263" spans="1:9" s="185" customFormat="1" x14ac:dyDescent="0.35">
      <c r="A263" s="127">
        <v>44186</v>
      </c>
      <c r="B263" s="185">
        <v>2004</v>
      </c>
      <c r="C263" s="185">
        <v>13</v>
      </c>
      <c r="D263" s="84">
        <v>1919.5714290000001</v>
      </c>
      <c r="E263" s="185">
        <v>412</v>
      </c>
      <c r="F263" s="185">
        <v>2</v>
      </c>
      <c r="G263" s="185">
        <v>233</v>
      </c>
      <c r="H263" s="185">
        <v>18</v>
      </c>
      <c r="I263" s="11">
        <v>186</v>
      </c>
    </row>
    <row r="264" spans="1:9" s="185" customFormat="1" ht="14.25" customHeight="1" x14ac:dyDescent="0.35">
      <c r="A264" s="127">
        <v>44187</v>
      </c>
      <c r="B264" s="185">
        <v>2066</v>
      </c>
      <c r="C264" s="185">
        <v>62</v>
      </c>
      <c r="D264" s="84">
        <v>1950.2857140000001</v>
      </c>
      <c r="E264" s="185">
        <v>409</v>
      </c>
      <c r="F264" s="185">
        <v>-3</v>
      </c>
      <c r="G264" s="185">
        <v>226</v>
      </c>
      <c r="H264" s="185">
        <v>-7</v>
      </c>
      <c r="I264" s="11">
        <v>255</v>
      </c>
    </row>
    <row r="265" spans="1:9" s="185" customFormat="1" x14ac:dyDescent="0.35">
      <c r="A265" s="127">
        <v>44188</v>
      </c>
      <c r="B265" s="185">
        <v>2095</v>
      </c>
      <c r="C265" s="185">
        <v>29</v>
      </c>
      <c r="D265" s="84">
        <v>1982.2857140000001</v>
      </c>
      <c r="E265" s="185">
        <v>409</v>
      </c>
      <c r="F265" s="185">
        <v>0</v>
      </c>
      <c r="G265" s="185">
        <v>232</v>
      </c>
      <c r="H265" s="185">
        <v>6</v>
      </c>
      <c r="I265" s="11">
        <v>268</v>
      </c>
    </row>
    <row r="266" spans="1:9" s="185" customFormat="1" x14ac:dyDescent="0.35">
      <c r="A266" s="127">
        <v>44189</v>
      </c>
      <c r="B266" s="185">
        <v>2091</v>
      </c>
      <c r="C266" s="185">
        <v>-4</v>
      </c>
      <c r="D266" s="84">
        <v>2013.2857140000001</v>
      </c>
      <c r="E266" s="185">
        <v>409</v>
      </c>
      <c r="F266" s="185">
        <v>0</v>
      </c>
      <c r="G266" s="185">
        <v>250</v>
      </c>
      <c r="H266" s="185">
        <v>18</v>
      </c>
      <c r="I266" s="11">
        <v>248</v>
      </c>
    </row>
    <row r="267" spans="1:9" s="185" customFormat="1" x14ac:dyDescent="0.35">
      <c r="A267" s="127">
        <v>44190</v>
      </c>
      <c r="B267" s="185">
        <v>2077</v>
      </c>
      <c r="C267" s="185">
        <v>-14</v>
      </c>
      <c r="D267" s="84">
        <v>2034.7142859999999</v>
      </c>
      <c r="E267" s="185">
        <v>416</v>
      </c>
      <c r="F267" s="185">
        <v>7</v>
      </c>
      <c r="G267" s="185">
        <v>232</v>
      </c>
      <c r="H267" s="185">
        <v>-18</v>
      </c>
      <c r="I267" s="11">
        <v>247</v>
      </c>
    </row>
    <row r="268" spans="1:9" s="185" customFormat="1" x14ac:dyDescent="0.35">
      <c r="A268" s="127">
        <v>44191</v>
      </c>
      <c r="B268" s="185">
        <v>2156</v>
      </c>
      <c r="C268" s="185">
        <v>79</v>
      </c>
      <c r="D268" s="84">
        <v>2068.5714290000001</v>
      </c>
      <c r="E268" s="185">
        <v>416</v>
      </c>
      <c r="F268" s="185">
        <v>0</v>
      </c>
      <c r="G268" s="185">
        <v>230</v>
      </c>
      <c r="H268" s="185">
        <v>-2</v>
      </c>
      <c r="I268" s="11">
        <v>223</v>
      </c>
    </row>
    <row r="269" spans="1:9" s="185" customFormat="1" x14ac:dyDescent="0.35">
      <c r="A269" s="127">
        <v>44192</v>
      </c>
      <c r="B269" s="185">
        <v>2230</v>
      </c>
      <c r="C269" s="185">
        <v>74</v>
      </c>
      <c r="D269" s="84">
        <v>2102.7142859999999</v>
      </c>
      <c r="E269" s="185">
        <v>430</v>
      </c>
      <c r="F269" s="185">
        <v>14</v>
      </c>
      <c r="G269" s="185">
        <v>234</v>
      </c>
      <c r="H269" s="185">
        <v>4</v>
      </c>
      <c r="I269" s="11">
        <v>251</v>
      </c>
    </row>
    <row r="270" spans="1:9" s="185" customFormat="1" x14ac:dyDescent="0.35">
      <c r="A270" s="127">
        <v>44193</v>
      </c>
      <c r="B270" s="185">
        <v>2259</v>
      </c>
      <c r="C270" s="185">
        <v>27</v>
      </c>
      <c r="D270" s="84">
        <f>AVERAGE(B263:B270)</f>
        <v>2122.25</v>
      </c>
      <c r="E270" s="185">
        <v>431</v>
      </c>
      <c r="F270" s="185">
        <v>0</v>
      </c>
      <c r="G270" s="185">
        <v>225</v>
      </c>
      <c r="H270" s="185">
        <v>-9</v>
      </c>
      <c r="I270" s="11">
        <v>223</v>
      </c>
    </row>
    <row r="271" spans="1:9" s="185" customFormat="1" x14ac:dyDescent="0.35">
      <c r="A271" s="127">
        <v>44194</v>
      </c>
      <c r="B271" s="185">
        <v>2257</v>
      </c>
      <c r="C271" s="185">
        <f>B271-B270</f>
        <v>-2</v>
      </c>
      <c r="D271" s="84">
        <f>AVERAGE(B264:B271)</f>
        <v>2153.875</v>
      </c>
      <c r="E271" s="185">
        <v>433</v>
      </c>
      <c r="F271" s="185">
        <v>2</v>
      </c>
      <c r="G271" s="185">
        <v>231</v>
      </c>
      <c r="H271" s="185">
        <v>6</v>
      </c>
      <c r="I271" s="11">
        <v>266</v>
      </c>
    </row>
    <row r="272" spans="1:9" s="185" customFormat="1" x14ac:dyDescent="0.35">
      <c r="A272" s="127">
        <v>44195</v>
      </c>
      <c r="B272" s="185">
        <v>2271</v>
      </c>
      <c r="C272" s="185">
        <v>14</v>
      </c>
      <c r="D272" s="84">
        <f>AVERAGE(B265:B272)</f>
        <v>2179.5</v>
      </c>
      <c r="E272" s="185">
        <v>417</v>
      </c>
      <c r="F272" s="185">
        <v>-16</v>
      </c>
      <c r="G272" s="185">
        <v>240</v>
      </c>
      <c r="H272" s="185">
        <v>9</v>
      </c>
      <c r="I272" s="11">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1">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1">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1">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1">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1">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1">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1">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1">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1">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1">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1">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1">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1">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1">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1">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1">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1">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1">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1">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1">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1">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1">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1">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1">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1">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1">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1">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1">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1">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1">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1">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1">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1">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1">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1">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1">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1">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1">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1">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1">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1">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1">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1">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1">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1">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1">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1">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1">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1">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1">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1">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1">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1">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1">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1">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1">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1">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1">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1">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1">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1">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1">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1">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1">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1">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1">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1">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1">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1">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1">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1">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1">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1">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1">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1">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1">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1">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1">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1">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1">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1">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1">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1">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1">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1">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1">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1">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1">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1">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1">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1">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1">
        <v>101</v>
      </c>
    </row>
    <row r="365" spans="1:9" s="185" customFormat="1" x14ac:dyDescent="0.35">
      <c r="A365" s="127">
        <v>44288</v>
      </c>
      <c r="B365" s="185">
        <v>707</v>
      </c>
      <c r="C365" s="185">
        <f t="shared" si="4"/>
        <v>2</v>
      </c>
      <c r="D365" s="84">
        <f t="shared" ref="D365:D452" si="5">AVERAGE(B358:B365)</f>
        <v>687.375</v>
      </c>
      <c r="E365" s="185">
        <v>164</v>
      </c>
      <c r="F365" s="185">
        <f t="shared" ref="F365:F452" si="6">E365-E364</f>
        <v>4</v>
      </c>
      <c r="G365" s="185">
        <v>93</v>
      </c>
      <c r="H365" s="185">
        <f t="shared" ref="H365:H452" si="7">G365-G364</f>
        <v>3</v>
      </c>
      <c r="I365" s="11">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1">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1">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1">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1">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1">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1">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1">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1">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1">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1">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1">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1">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1">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1">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1">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1">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1">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1">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1">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1">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1">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1">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1">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1">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1">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1">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1">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1">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1">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1">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1">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1">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1">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1">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1">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1">
        <v>58</v>
      </c>
    </row>
    <row r="402" spans="1:9" s="185" customFormat="1" x14ac:dyDescent="0.35">
      <c r="A402" s="127">
        <v>44325</v>
      </c>
      <c r="B402" s="185">
        <v>427</v>
      </c>
      <c r="C402" s="185">
        <f t="shared" ref="C402:C452" si="8">B402-B401</f>
        <v>-11</v>
      </c>
      <c r="D402" s="84">
        <f t="shared" si="5"/>
        <v>469.625</v>
      </c>
      <c r="E402" s="6">
        <v>117</v>
      </c>
      <c r="F402" s="185">
        <f t="shared" si="6"/>
        <v>-7</v>
      </c>
      <c r="G402" s="185">
        <v>77</v>
      </c>
      <c r="H402" s="185">
        <f t="shared" si="7"/>
        <v>3</v>
      </c>
      <c r="I402" s="11">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1">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1">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11">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11">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11">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11">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11">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11">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11">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11">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11">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11">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11">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11">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11">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11">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1">
        <v>28</v>
      </c>
    </row>
    <row r="420" spans="1:9" x14ac:dyDescent="0.35">
      <c r="A420" s="186">
        <v>44343</v>
      </c>
      <c r="B420" s="30">
        <v>241</v>
      </c>
      <c r="C420" s="11">
        <f t="shared" si="8"/>
        <v>-12</v>
      </c>
      <c r="D420" s="177">
        <f t="shared" si="5"/>
        <v>263.125</v>
      </c>
      <c r="E420" s="30">
        <v>74</v>
      </c>
      <c r="F420" s="11">
        <f t="shared" si="6"/>
        <v>-5</v>
      </c>
      <c r="G420" s="30">
        <v>40</v>
      </c>
      <c r="H420" s="11">
        <f t="shared" si="7"/>
        <v>-2</v>
      </c>
      <c r="I420" s="11">
        <v>27</v>
      </c>
    </row>
    <row r="421" spans="1:9" x14ac:dyDescent="0.35">
      <c r="A421" s="186">
        <v>44344</v>
      </c>
      <c r="B421" s="30">
        <v>236</v>
      </c>
      <c r="C421" s="11">
        <f t="shared" si="8"/>
        <v>-5</v>
      </c>
      <c r="D421" s="177">
        <f t="shared" si="5"/>
        <v>254.75</v>
      </c>
      <c r="E421" s="30">
        <v>73</v>
      </c>
      <c r="F421" s="11">
        <f t="shared" si="6"/>
        <v>-1</v>
      </c>
      <c r="G421" s="30">
        <v>40</v>
      </c>
      <c r="H421" s="11">
        <f t="shared" si="7"/>
        <v>0</v>
      </c>
      <c r="I421" s="11">
        <v>30</v>
      </c>
    </row>
    <row r="422" spans="1:9" x14ac:dyDescent="0.35">
      <c r="A422" s="186">
        <v>44345</v>
      </c>
      <c r="B422" s="30">
        <v>236</v>
      </c>
      <c r="C422" s="11">
        <f t="shared" si="8"/>
        <v>0</v>
      </c>
      <c r="D422" s="177">
        <f t="shared" si="5"/>
        <v>249.125</v>
      </c>
      <c r="E422" s="30">
        <v>74</v>
      </c>
      <c r="F422" s="11">
        <f t="shared" si="6"/>
        <v>1</v>
      </c>
      <c r="G422" s="30">
        <v>39</v>
      </c>
      <c r="H422" s="11">
        <f t="shared" si="7"/>
        <v>-1</v>
      </c>
      <c r="I422" s="11">
        <v>33</v>
      </c>
    </row>
    <row r="423" spans="1:9" x14ac:dyDescent="0.35">
      <c r="A423" s="186">
        <v>44346</v>
      </c>
      <c r="B423" s="30">
        <v>230</v>
      </c>
      <c r="C423" s="11">
        <f t="shared" si="8"/>
        <v>-6</v>
      </c>
      <c r="D423" s="177">
        <f t="shared" si="5"/>
        <v>245.75</v>
      </c>
      <c r="E423" s="30">
        <v>73</v>
      </c>
      <c r="F423" s="11">
        <f t="shared" si="6"/>
        <v>-1</v>
      </c>
      <c r="G423" s="30">
        <v>36</v>
      </c>
      <c r="H423" s="11">
        <f t="shared" si="7"/>
        <v>-3</v>
      </c>
      <c r="I423" s="11">
        <v>17</v>
      </c>
    </row>
    <row r="424" spans="1:9" x14ac:dyDescent="0.35">
      <c r="A424" s="186">
        <v>44347</v>
      </c>
      <c r="B424" s="30">
        <v>225</v>
      </c>
      <c r="C424" s="11">
        <f t="shared" si="8"/>
        <v>-5</v>
      </c>
      <c r="D424" s="177">
        <f t="shared" si="5"/>
        <v>241.625</v>
      </c>
      <c r="E424" s="30">
        <v>77</v>
      </c>
      <c r="F424" s="11">
        <f t="shared" si="6"/>
        <v>4</v>
      </c>
      <c r="G424" s="30">
        <v>38</v>
      </c>
      <c r="H424" s="11">
        <f t="shared" si="7"/>
        <v>2</v>
      </c>
      <c r="I424" s="11">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11">
        <v>21</v>
      </c>
    </row>
    <row r="426" spans="1:9" x14ac:dyDescent="0.35">
      <c r="A426" s="186">
        <v>44349</v>
      </c>
      <c r="B426" s="30">
        <v>203</v>
      </c>
      <c r="C426" s="11">
        <f t="shared" si="8"/>
        <v>-13</v>
      </c>
      <c r="D426" s="177">
        <f t="shared" si="5"/>
        <v>230</v>
      </c>
      <c r="E426" s="30">
        <v>69</v>
      </c>
      <c r="F426" s="11">
        <f t="shared" si="6"/>
        <v>-7</v>
      </c>
      <c r="G426" s="30">
        <v>36</v>
      </c>
      <c r="H426" s="11">
        <f t="shared" si="7"/>
        <v>-1</v>
      </c>
      <c r="I426" s="11">
        <v>19</v>
      </c>
    </row>
    <row r="427" spans="1:9" x14ac:dyDescent="0.35">
      <c r="A427" s="186">
        <v>44350</v>
      </c>
      <c r="B427" s="30">
        <v>193</v>
      </c>
      <c r="C427" s="11">
        <f t="shared" si="8"/>
        <v>-10</v>
      </c>
      <c r="D427" s="177">
        <f t="shared" si="5"/>
        <v>222.5</v>
      </c>
      <c r="E427" s="30">
        <v>68</v>
      </c>
      <c r="F427" s="11">
        <f t="shared" si="6"/>
        <v>-1</v>
      </c>
      <c r="G427" s="30">
        <v>38</v>
      </c>
      <c r="H427" s="11">
        <f t="shared" si="7"/>
        <v>2</v>
      </c>
      <c r="I427" s="11">
        <v>16</v>
      </c>
    </row>
    <row r="428" spans="1:9" x14ac:dyDescent="0.35">
      <c r="A428" s="186">
        <v>44351</v>
      </c>
      <c r="B428" s="30">
        <v>181</v>
      </c>
      <c r="C428" s="11">
        <f t="shared" si="8"/>
        <v>-12</v>
      </c>
      <c r="D428" s="177">
        <f t="shared" si="5"/>
        <v>215</v>
      </c>
      <c r="E428" s="30">
        <v>65</v>
      </c>
      <c r="F428" s="11">
        <f t="shared" si="6"/>
        <v>-3</v>
      </c>
      <c r="G428" s="30">
        <v>32</v>
      </c>
      <c r="H428" s="11">
        <f t="shared" si="7"/>
        <v>-6</v>
      </c>
      <c r="I428" s="11">
        <v>25</v>
      </c>
    </row>
    <row r="429" spans="1:9" x14ac:dyDescent="0.35">
      <c r="A429" s="186">
        <v>44352</v>
      </c>
      <c r="B429" s="30">
        <v>178</v>
      </c>
      <c r="C429" s="11">
        <f t="shared" si="8"/>
        <v>-3</v>
      </c>
      <c r="D429" s="177">
        <f t="shared" si="5"/>
        <v>207.75</v>
      </c>
      <c r="E429" s="30">
        <v>64</v>
      </c>
      <c r="F429" s="11">
        <f t="shared" si="6"/>
        <v>-1</v>
      </c>
      <c r="G429" s="30">
        <v>31</v>
      </c>
      <c r="H429" s="11">
        <f t="shared" si="7"/>
        <v>-1</v>
      </c>
      <c r="I429" s="11">
        <v>23</v>
      </c>
    </row>
    <row r="430" spans="1:9" x14ac:dyDescent="0.35">
      <c r="A430" s="186">
        <v>44353</v>
      </c>
      <c r="B430" s="30">
        <v>181</v>
      </c>
      <c r="C430" s="11">
        <f t="shared" si="8"/>
        <v>3</v>
      </c>
      <c r="D430" s="177">
        <f t="shared" si="5"/>
        <v>200.875</v>
      </c>
      <c r="E430" s="30">
        <v>65</v>
      </c>
      <c r="F430" s="11">
        <f t="shared" si="6"/>
        <v>1</v>
      </c>
      <c r="G430" s="185">
        <v>35</v>
      </c>
      <c r="H430" s="11">
        <f t="shared" si="7"/>
        <v>4</v>
      </c>
      <c r="I430" s="11">
        <v>11</v>
      </c>
    </row>
    <row r="431" spans="1:9" x14ac:dyDescent="0.35">
      <c r="A431" s="186">
        <v>44354</v>
      </c>
      <c r="B431" s="30">
        <v>173</v>
      </c>
      <c r="C431" s="11">
        <f t="shared" si="8"/>
        <v>-8</v>
      </c>
      <c r="D431" s="177">
        <f t="shared" si="5"/>
        <v>193.75</v>
      </c>
      <c r="E431" s="30">
        <v>57</v>
      </c>
      <c r="F431" s="11">
        <f t="shared" si="6"/>
        <v>-8</v>
      </c>
      <c r="G431" s="30">
        <v>31</v>
      </c>
      <c r="H431" s="11">
        <f t="shared" si="7"/>
        <v>-4</v>
      </c>
      <c r="I431" s="11">
        <v>10</v>
      </c>
    </row>
    <row r="432" spans="1:9" x14ac:dyDescent="0.35">
      <c r="A432" s="186">
        <v>44355</v>
      </c>
      <c r="B432" s="185">
        <v>173</v>
      </c>
      <c r="C432" s="11">
        <f t="shared" si="8"/>
        <v>0</v>
      </c>
      <c r="D432" s="177">
        <f t="shared" si="5"/>
        <v>187.25</v>
      </c>
      <c r="E432" s="185">
        <v>57</v>
      </c>
      <c r="F432" s="11">
        <f t="shared" si="6"/>
        <v>0</v>
      </c>
      <c r="G432" s="30">
        <v>29</v>
      </c>
      <c r="H432" s="11">
        <f t="shared" si="7"/>
        <v>-2</v>
      </c>
      <c r="I432" s="11">
        <v>27</v>
      </c>
    </row>
    <row r="433" spans="1:9" x14ac:dyDescent="0.35">
      <c r="A433" s="186">
        <v>44356</v>
      </c>
      <c r="B433" s="30">
        <v>171</v>
      </c>
      <c r="C433" s="11">
        <f t="shared" si="8"/>
        <v>-2</v>
      </c>
      <c r="D433" s="177">
        <f t="shared" si="5"/>
        <v>181.625</v>
      </c>
      <c r="E433" s="30">
        <v>52</v>
      </c>
      <c r="F433" s="11">
        <f t="shared" si="6"/>
        <v>-5</v>
      </c>
      <c r="G433" s="30">
        <v>23</v>
      </c>
      <c r="H433" s="11">
        <f t="shared" si="7"/>
        <v>-6</v>
      </c>
      <c r="I433" s="11">
        <v>19</v>
      </c>
    </row>
    <row r="434" spans="1:9" x14ac:dyDescent="0.35">
      <c r="A434" s="186">
        <v>44357</v>
      </c>
      <c r="B434" s="30">
        <v>150</v>
      </c>
      <c r="C434" s="11">
        <f t="shared" si="8"/>
        <v>-21</v>
      </c>
      <c r="D434" s="177">
        <f t="shared" si="5"/>
        <v>175</v>
      </c>
      <c r="E434" s="30">
        <v>53</v>
      </c>
      <c r="F434" s="11">
        <f t="shared" si="6"/>
        <v>1</v>
      </c>
      <c r="G434" s="30">
        <v>25</v>
      </c>
      <c r="H434" s="11">
        <f t="shared" si="7"/>
        <v>2</v>
      </c>
      <c r="I434" s="11">
        <v>14</v>
      </c>
    </row>
    <row r="435" spans="1:9" x14ac:dyDescent="0.35">
      <c r="A435" s="186">
        <v>44358</v>
      </c>
      <c r="B435" s="30">
        <v>136</v>
      </c>
      <c r="C435" s="11">
        <f t="shared" si="8"/>
        <v>-14</v>
      </c>
      <c r="D435" s="177">
        <f t="shared" si="5"/>
        <v>167.875</v>
      </c>
      <c r="E435" s="30">
        <v>47</v>
      </c>
      <c r="F435" s="11">
        <f t="shared" si="6"/>
        <v>-6</v>
      </c>
      <c r="G435" s="30">
        <v>23</v>
      </c>
      <c r="H435" s="11">
        <f t="shared" si="7"/>
        <v>-2</v>
      </c>
      <c r="I435" s="11">
        <v>20</v>
      </c>
    </row>
    <row r="436" spans="1:9" x14ac:dyDescent="0.35">
      <c r="A436" s="186">
        <v>44359</v>
      </c>
      <c r="B436" s="30">
        <v>133</v>
      </c>
      <c r="C436" s="11">
        <f t="shared" si="8"/>
        <v>-3</v>
      </c>
      <c r="D436" s="177">
        <f t="shared" si="5"/>
        <v>161.875</v>
      </c>
      <c r="E436" s="30">
        <v>48</v>
      </c>
      <c r="F436" s="11">
        <f t="shared" si="6"/>
        <v>1</v>
      </c>
      <c r="G436" s="30">
        <v>27</v>
      </c>
      <c r="H436" s="11">
        <f t="shared" si="7"/>
        <v>4</v>
      </c>
      <c r="I436" s="11">
        <v>8</v>
      </c>
    </row>
    <row r="437" spans="1:9" x14ac:dyDescent="0.35">
      <c r="A437" s="186">
        <v>44360</v>
      </c>
      <c r="B437" s="30">
        <v>138</v>
      </c>
      <c r="C437" s="11">
        <f t="shared" si="8"/>
        <v>5</v>
      </c>
      <c r="D437" s="177">
        <f t="shared" si="5"/>
        <v>156.875</v>
      </c>
      <c r="E437" s="30">
        <v>43</v>
      </c>
      <c r="F437" s="11">
        <f t="shared" si="6"/>
        <v>-5</v>
      </c>
      <c r="G437" s="30">
        <v>23</v>
      </c>
      <c r="H437" s="11">
        <f t="shared" si="7"/>
        <v>-4</v>
      </c>
      <c r="I437" s="11">
        <v>17</v>
      </c>
    </row>
    <row r="438" spans="1:9" x14ac:dyDescent="0.35">
      <c r="A438" s="186">
        <v>44361</v>
      </c>
      <c r="B438" s="30">
        <v>124</v>
      </c>
      <c r="C438" s="11">
        <f t="shared" si="8"/>
        <v>-14</v>
      </c>
      <c r="D438" s="177">
        <f t="shared" si="5"/>
        <v>149.75</v>
      </c>
      <c r="E438" s="30">
        <v>43</v>
      </c>
      <c r="F438" s="11">
        <f t="shared" si="6"/>
        <v>0</v>
      </c>
      <c r="G438" s="30">
        <v>26</v>
      </c>
      <c r="H438" s="11">
        <f t="shared" si="7"/>
        <v>3</v>
      </c>
      <c r="I438" s="11">
        <v>7</v>
      </c>
    </row>
    <row r="439" spans="1:9" x14ac:dyDescent="0.35">
      <c r="A439" s="186">
        <v>44362</v>
      </c>
      <c r="B439" s="169">
        <v>115</v>
      </c>
      <c r="C439" s="11">
        <f t="shared" si="8"/>
        <v>-9</v>
      </c>
      <c r="D439" s="177">
        <f t="shared" si="5"/>
        <v>142.5</v>
      </c>
      <c r="E439" s="30">
        <v>40</v>
      </c>
      <c r="F439" s="11">
        <f t="shared" si="6"/>
        <v>-3</v>
      </c>
      <c r="G439" s="30">
        <v>22</v>
      </c>
      <c r="H439" s="11">
        <f t="shared" si="7"/>
        <v>-4</v>
      </c>
      <c r="I439" s="11">
        <v>12</v>
      </c>
    </row>
    <row r="440" spans="1:9" x14ac:dyDescent="0.35">
      <c r="A440" s="186">
        <v>44363</v>
      </c>
      <c r="B440" s="30">
        <v>115</v>
      </c>
      <c r="C440" s="11">
        <f t="shared" si="8"/>
        <v>0</v>
      </c>
      <c r="D440" s="177">
        <f t="shared" si="5"/>
        <v>135.25</v>
      </c>
      <c r="E440" s="30">
        <v>34</v>
      </c>
      <c r="F440" s="11">
        <f t="shared" si="6"/>
        <v>-6</v>
      </c>
      <c r="G440" s="30">
        <v>18</v>
      </c>
      <c r="H440" s="11">
        <f t="shared" si="7"/>
        <v>-4</v>
      </c>
      <c r="I440" s="11">
        <v>14</v>
      </c>
    </row>
    <row r="441" spans="1:9" x14ac:dyDescent="0.35">
      <c r="A441" s="186">
        <v>44364</v>
      </c>
      <c r="B441" s="30">
        <v>110</v>
      </c>
      <c r="C441" s="11">
        <f t="shared" si="8"/>
        <v>-5</v>
      </c>
      <c r="D441" s="177">
        <f t="shared" si="5"/>
        <v>127.625</v>
      </c>
      <c r="E441" s="30">
        <v>32</v>
      </c>
      <c r="F441" s="11">
        <f t="shared" si="6"/>
        <v>-2</v>
      </c>
      <c r="G441" s="30">
        <v>19</v>
      </c>
      <c r="H441" s="11">
        <f t="shared" si="7"/>
        <v>1</v>
      </c>
      <c r="I441" s="11">
        <v>16</v>
      </c>
    </row>
    <row r="442" spans="1:9" x14ac:dyDescent="0.35">
      <c r="A442" s="186">
        <v>44365</v>
      </c>
      <c r="B442" s="30">
        <v>107</v>
      </c>
      <c r="C442" s="11">
        <f t="shared" si="8"/>
        <v>-3</v>
      </c>
      <c r="D442" s="177">
        <f t="shared" si="5"/>
        <v>122.25</v>
      </c>
      <c r="E442" s="30">
        <v>32</v>
      </c>
      <c r="F442" s="11">
        <f t="shared" si="6"/>
        <v>0</v>
      </c>
      <c r="G442" s="30">
        <v>19</v>
      </c>
      <c r="H442" s="11">
        <f t="shared" si="7"/>
        <v>0</v>
      </c>
      <c r="I442" s="11">
        <v>13</v>
      </c>
    </row>
    <row r="443" spans="1:9" x14ac:dyDescent="0.35">
      <c r="A443" s="186">
        <v>44366</v>
      </c>
      <c r="B443" s="30">
        <v>108</v>
      </c>
      <c r="C443" s="11">
        <f t="shared" si="8"/>
        <v>1</v>
      </c>
      <c r="D443" s="177">
        <f t="shared" si="5"/>
        <v>118.75</v>
      </c>
      <c r="E443" s="30">
        <v>34</v>
      </c>
      <c r="F443" s="11">
        <f t="shared" si="6"/>
        <v>2</v>
      </c>
      <c r="G443" s="30">
        <v>19</v>
      </c>
      <c r="H443" s="11">
        <f t="shared" si="7"/>
        <v>0</v>
      </c>
      <c r="I443" s="11">
        <v>15</v>
      </c>
    </row>
    <row r="444" spans="1:9" x14ac:dyDescent="0.35">
      <c r="A444" s="186">
        <v>44367</v>
      </c>
      <c r="B444" s="30">
        <v>100</v>
      </c>
      <c r="C444" s="11">
        <f t="shared" si="8"/>
        <v>-8</v>
      </c>
      <c r="D444" s="177">
        <f t="shared" si="5"/>
        <v>114.625</v>
      </c>
      <c r="E444" s="30">
        <v>33</v>
      </c>
      <c r="F444" s="11">
        <f t="shared" si="6"/>
        <v>-1</v>
      </c>
      <c r="G444" s="30">
        <v>15</v>
      </c>
      <c r="H444" s="11">
        <f t="shared" si="7"/>
        <v>-4</v>
      </c>
      <c r="I444" s="11">
        <v>12</v>
      </c>
    </row>
    <row r="445" spans="1:9" x14ac:dyDescent="0.35">
      <c r="A445" s="186">
        <v>44368</v>
      </c>
      <c r="B445" s="30">
        <v>103</v>
      </c>
      <c r="C445" s="11">
        <f t="shared" si="8"/>
        <v>3</v>
      </c>
      <c r="D445" s="177">
        <f t="shared" si="5"/>
        <v>110.25</v>
      </c>
      <c r="E445" s="30">
        <v>35</v>
      </c>
      <c r="F445" s="11">
        <f t="shared" si="6"/>
        <v>2</v>
      </c>
      <c r="G445" s="30">
        <v>17</v>
      </c>
      <c r="H445" s="11">
        <f t="shared" si="7"/>
        <v>2</v>
      </c>
      <c r="I445" s="11">
        <v>11</v>
      </c>
    </row>
    <row r="446" spans="1:9" x14ac:dyDescent="0.35">
      <c r="A446" s="186">
        <v>44369</v>
      </c>
      <c r="B446" s="30">
        <v>94</v>
      </c>
      <c r="C446" s="11">
        <f t="shared" si="8"/>
        <v>-9</v>
      </c>
      <c r="D446" s="177">
        <f t="shared" si="5"/>
        <v>106.5</v>
      </c>
      <c r="E446" s="30">
        <v>30</v>
      </c>
      <c r="F446" s="11">
        <f t="shared" si="6"/>
        <v>-5</v>
      </c>
      <c r="G446" s="30">
        <v>15</v>
      </c>
      <c r="H446" s="11">
        <f t="shared" si="7"/>
        <v>-2</v>
      </c>
      <c r="I446" s="11">
        <v>18</v>
      </c>
    </row>
    <row r="447" spans="1:9" x14ac:dyDescent="0.35">
      <c r="A447" s="186">
        <v>44370</v>
      </c>
      <c r="B447" s="30">
        <v>96</v>
      </c>
      <c r="C447" s="11">
        <f t="shared" si="8"/>
        <v>2</v>
      </c>
      <c r="D447" s="177">
        <f t="shared" si="5"/>
        <v>104.125</v>
      </c>
      <c r="E447" s="30">
        <v>29</v>
      </c>
      <c r="F447" s="11">
        <f t="shared" si="6"/>
        <v>-1</v>
      </c>
      <c r="G447" s="30">
        <v>15</v>
      </c>
      <c r="H447" s="11">
        <f t="shared" si="7"/>
        <v>0</v>
      </c>
    </row>
    <row r="448" spans="1:9" x14ac:dyDescent="0.35">
      <c r="A448" s="186">
        <v>44371</v>
      </c>
      <c r="B448" s="30">
        <v>99</v>
      </c>
      <c r="C448" s="11">
        <f t="shared" si="8"/>
        <v>3</v>
      </c>
      <c r="D448" s="177">
        <f t="shared" si="5"/>
        <v>102.125</v>
      </c>
      <c r="E448" s="30">
        <v>31</v>
      </c>
      <c r="F448" s="11">
        <f t="shared" si="6"/>
        <v>2</v>
      </c>
      <c r="G448" s="30">
        <v>11</v>
      </c>
      <c r="H448" s="11">
        <f t="shared" si="7"/>
        <v>-4</v>
      </c>
    </row>
    <row r="449" spans="1:8" x14ac:dyDescent="0.35">
      <c r="A449" s="186">
        <v>44372</v>
      </c>
      <c r="B449" s="30">
        <v>99</v>
      </c>
      <c r="C449" s="11">
        <f t="shared" si="8"/>
        <v>0</v>
      </c>
      <c r="D449" s="177">
        <f t="shared" si="5"/>
        <v>100.75</v>
      </c>
      <c r="E449" s="30">
        <v>25</v>
      </c>
      <c r="F449" s="11">
        <f t="shared" si="6"/>
        <v>-6</v>
      </c>
      <c r="G449" s="30">
        <v>11</v>
      </c>
      <c r="H449" s="11">
        <f t="shared" si="7"/>
        <v>0</v>
      </c>
    </row>
    <row r="450" spans="1:8" x14ac:dyDescent="0.35">
      <c r="A450" s="186">
        <v>44373</v>
      </c>
      <c r="B450" s="30">
        <v>96</v>
      </c>
      <c r="C450" s="11">
        <f t="shared" si="8"/>
        <v>-3</v>
      </c>
      <c r="D450" s="177">
        <f t="shared" si="5"/>
        <v>99.375</v>
      </c>
      <c r="E450" s="30">
        <v>26</v>
      </c>
      <c r="F450" s="11">
        <f t="shared" si="6"/>
        <v>1</v>
      </c>
      <c r="G450" s="30">
        <v>10</v>
      </c>
      <c r="H450" s="11">
        <f t="shared" si="7"/>
        <v>-1</v>
      </c>
    </row>
    <row r="451" spans="1:8" x14ac:dyDescent="0.35">
      <c r="A451" s="186">
        <v>44374</v>
      </c>
      <c r="B451" s="30">
        <v>95</v>
      </c>
      <c r="C451" s="11">
        <f t="shared" si="8"/>
        <v>-1</v>
      </c>
      <c r="D451" s="177">
        <f t="shared" si="5"/>
        <v>97.75</v>
      </c>
      <c r="E451" s="30">
        <v>31</v>
      </c>
      <c r="F451" s="11">
        <f t="shared" si="6"/>
        <v>5</v>
      </c>
      <c r="G451" s="30">
        <v>11</v>
      </c>
      <c r="H451" s="11">
        <f t="shared" si="7"/>
        <v>1</v>
      </c>
    </row>
    <row r="452" spans="1:8" s="68" customFormat="1" x14ac:dyDescent="0.35">
      <c r="A452" s="176">
        <v>44375</v>
      </c>
      <c r="B452" s="68">
        <v>104</v>
      </c>
      <c r="C452" s="11">
        <f t="shared" si="8"/>
        <v>9</v>
      </c>
      <c r="D452" s="177">
        <f t="shared" si="5"/>
        <v>98.25</v>
      </c>
      <c r="E452" s="68">
        <v>31</v>
      </c>
      <c r="F452" s="11">
        <f t="shared" si="6"/>
        <v>0</v>
      </c>
      <c r="G452" s="68">
        <v>15</v>
      </c>
      <c r="H452" s="11">
        <f t="shared" si="7"/>
        <v>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90"/>
  <sheetViews>
    <sheetView zoomScale="80" zoomScaleNormal="80" workbookViewId="0">
      <pane ySplit="1" topLeftCell="A382" activePane="bottomLeft" state="frozen"/>
      <selection activeCell="F21" sqref="F21:G34"/>
      <selection pane="bottomLeft" activeCell="B395" sqref="B395"/>
    </sheetView>
  </sheetViews>
  <sheetFormatPr defaultColWidth="9.08984375" defaultRowHeight="14.5" x14ac:dyDescent="0.35"/>
  <cols>
    <col min="1" max="1" width="10.90625" style="31" bestFit="1" customWidth="1"/>
    <col min="2" max="2" width="44.08984375" style="30" bestFit="1" customWidth="1"/>
    <col min="3" max="3" width="8.54296875" style="30" bestFit="1" customWidth="1"/>
    <col min="4" max="4" width="23.90625" style="30" bestFit="1" customWidth="1"/>
    <col min="5" max="16384" width="9.089843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row r="364" spans="1:4" x14ac:dyDescent="0.35">
      <c r="A364" s="127">
        <v>44350</v>
      </c>
      <c r="B364" s="121">
        <v>35333</v>
      </c>
      <c r="C364" s="30">
        <v>425</v>
      </c>
      <c r="D364" s="142"/>
    </row>
    <row r="365" spans="1:4" x14ac:dyDescent="0.35">
      <c r="A365" s="127">
        <v>44351</v>
      </c>
      <c r="B365" s="121">
        <v>35335</v>
      </c>
      <c r="C365" s="185">
        <v>425</v>
      </c>
      <c r="D365" s="142"/>
    </row>
    <row r="366" spans="1:4" x14ac:dyDescent="0.35">
      <c r="A366" s="127">
        <v>44352</v>
      </c>
      <c r="B366" s="121">
        <v>35336</v>
      </c>
      <c r="C366" s="30">
        <v>425</v>
      </c>
      <c r="D366" s="142"/>
    </row>
    <row r="367" spans="1:4" x14ac:dyDescent="0.35">
      <c r="A367" s="127">
        <v>44353</v>
      </c>
      <c r="B367" s="121">
        <v>35339</v>
      </c>
      <c r="C367" s="30">
        <v>425</v>
      </c>
      <c r="D367" s="142"/>
    </row>
    <row r="368" spans="1:4" x14ac:dyDescent="0.35">
      <c r="A368" s="127">
        <v>44354</v>
      </c>
      <c r="B368" s="121">
        <v>35339</v>
      </c>
      <c r="C368" s="185">
        <v>425</v>
      </c>
      <c r="D368" s="142"/>
    </row>
    <row r="369" spans="1:4" x14ac:dyDescent="0.35">
      <c r="A369" s="127">
        <v>44355</v>
      </c>
      <c r="B369" s="121">
        <v>35341</v>
      </c>
      <c r="C369" s="185">
        <v>425</v>
      </c>
      <c r="D369" s="142"/>
    </row>
    <row r="370" spans="1:4" x14ac:dyDescent="0.35">
      <c r="A370" s="127">
        <v>44356</v>
      </c>
      <c r="B370" s="121">
        <v>35344</v>
      </c>
      <c r="C370" s="30">
        <v>425</v>
      </c>
      <c r="D370" s="142"/>
    </row>
    <row r="371" spans="1:4" x14ac:dyDescent="0.35">
      <c r="A371" s="127">
        <v>44357</v>
      </c>
      <c r="B371" s="121">
        <v>35347</v>
      </c>
      <c r="C371" s="30">
        <v>425</v>
      </c>
      <c r="D371" s="142"/>
    </row>
    <row r="372" spans="1:4" x14ac:dyDescent="0.35">
      <c r="A372" s="127">
        <v>44358</v>
      </c>
      <c r="B372" s="163">
        <v>35347</v>
      </c>
      <c r="C372" s="185">
        <v>425</v>
      </c>
      <c r="D372" s="142"/>
    </row>
    <row r="373" spans="1:4" x14ac:dyDescent="0.35">
      <c r="A373" s="127">
        <v>44359</v>
      </c>
      <c r="B373" s="163">
        <v>35350</v>
      </c>
      <c r="C373" s="30">
        <v>425</v>
      </c>
      <c r="D373" s="142"/>
    </row>
    <row r="374" spans="1:4" x14ac:dyDescent="0.35">
      <c r="A374" s="127">
        <v>44360</v>
      </c>
      <c r="B374" s="163">
        <v>35351</v>
      </c>
      <c r="C374" s="185">
        <v>425</v>
      </c>
      <c r="D374" s="142"/>
    </row>
    <row r="375" spans="1:4" x14ac:dyDescent="0.35">
      <c r="A375" s="127">
        <v>44361</v>
      </c>
      <c r="B375" s="163">
        <v>35351</v>
      </c>
      <c r="C375" s="185">
        <v>425</v>
      </c>
      <c r="D375" s="142"/>
    </row>
    <row r="376" spans="1:4" x14ac:dyDescent="0.35">
      <c r="A376" s="127">
        <v>44362</v>
      </c>
      <c r="B376" s="163">
        <v>35356</v>
      </c>
      <c r="C376" s="30">
        <v>425</v>
      </c>
      <c r="D376" s="142"/>
    </row>
    <row r="377" spans="1:4" x14ac:dyDescent="0.35">
      <c r="A377" s="127">
        <v>44363</v>
      </c>
      <c r="B377" s="163">
        <v>35357</v>
      </c>
      <c r="C377" s="30">
        <v>425</v>
      </c>
      <c r="D377" s="142"/>
    </row>
    <row r="378" spans="1:4" x14ac:dyDescent="0.35">
      <c r="A378" s="127">
        <v>44364</v>
      </c>
      <c r="B378" s="163">
        <v>35359</v>
      </c>
      <c r="C378" s="30">
        <v>425</v>
      </c>
      <c r="D378" s="142"/>
    </row>
    <row r="379" spans="1:4" x14ac:dyDescent="0.35">
      <c r="A379" s="127">
        <v>44365</v>
      </c>
      <c r="B379" s="163">
        <v>35360</v>
      </c>
      <c r="C379" s="185">
        <v>425</v>
      </c>
      <c r="D379" s="142"/>
    </row>
    <row r="380" spans="1:4" x14ac:dyDescent="0.35">
      <c r="A380" s="127">
        <v>44366</v>
      </c>
      <c r="B380" s="163">
        <v>35359</v>
      </c>
      <c r="C380" s="30">
        <v>425</v>
      </c>
      <c r="D380" s="142"/>
    </row>
    <row r="381" spans="1:4" x14ac:dyDescent="0.35">
      <c r="A381" s="127">
        <v>44367</v>
      </c>
      <c r="B381" s="163">
        <v>35352</v>
      </c>
      <c r="C381" s="30">
        <v>425</v>
      </c>
      <c r="D381" s="142"/>
    </row>
    <row r="382" spans="1:4" x14ac:dyDescent="0.35">
      <c r="A382" s="127">
        <v>44368</v>
      </c>
      <c r="B382" s="163">
        <v>35350</v>
      </c>
      <c r="C382" s="30">
        <v>425</v>
      </c>
      <c r="D382" s="142"/>
    </row>
    <row r="383" spans="1:4" x14ac:dyDescent="0.35">
      <c r="A383" s="127">
        <v>44369</v>
      </c>
      <c r="B383" s="163">
        <v>35353</v>
      </c>
      <c r="C383" s="185">
        <v>425</v>
      </c>
      <c r="D383" s="142"/>
    </row>
    <row r="384" spans="1:4" x14ac:dyDescent="0.35">
      <c r="A384" s="127">
        <v>44370</v>
      </c>
      <c r="B384" s="163">
        <v>35347</v>
      </c>
      <c r="C384" s="30">
        <v>425</v>
      </c>
      <c r="D384" s="142"/>
    </row>
    <row r="385" spans="1:4" x14ac:dyDescent="0.35">
      <c r="A385" s="127">
        <v>44371</v>
      </c>
      <c r="B385" s="163">
        <v>35347</v>
      </c>
      <c r="C385" s="30">
        <v>425</v>
      </c>
      <c r="D385" s="142"/>
    </row>
    <row r="386" spans="1:4" x14ac:dyDescent="0.35">
      <c r="A386" s="127">
        <v>44372</v>
      </c>
      <c r="B386" s="163">
        <v>35350</v>
      </c>
      <c r="C386" s="185">
        <v>425</v>
      </c>
      <c r="D386" s="142"/>
    </row>
    <row r="387" spans="1:4" x14ac:dyDescent="0.35">
      <c r="A387" s="127">
        <v>44373</v>
      </c>
      <c r="B387" s="163">
        <v>35350</v>
      </c>
      <c r="C387" s="185">
        <v>425</v>
      </c>
      <c r="D387" s="142"/>
    </row>
    <row r="388" spans="1:4" x14ac:dyDescent="0.35">
      <c r="A388" s="127">
        <v>44374</v>
      </c>
      <c r="B388" s="163">
        <v>35350</v>
      </c>
      <c r="C388" s="185">
        <v>425</v>
      </c>
      <c r="D388" s="142"/>
    </row>
    <row r="389" spans="1:4" x14ac:dyDescent="0.35">
      <c r="A389" s="127">
        <v>44375</v>
      </c>
      <c r="B389" s="163">
        <v>35353</v>
      </c>
      <c r="C389" s="185">
        <v>425</v>
      </c>
      <c r="D389" s="142"/>
    </row>
    <row r="390" spans="1:4" x14ac:dyDescent="0.35">
      <c r="A390" s="127">
        <v>44376</v>
      </c>
      <c r="B390" s="163">
        <v>35353</v>
      </c>
      <c r="C390" s="185">
        <v>425</v>
      </c>
      <c r="D39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08984375" defaultRowHeight="14.5" x14ac:dyDescent="0.35"/>
  <cols>
    <col min="1" max="1" width="9.08984375" style="30"/>
    <col min="2" max="2" width="47.08984375" style="30" bestFit="1" customWidth="1"/>
    <col min="3" max="3" width="96.54296875" style="30" bestFit="1" customWidth="1"/>
    <col min="4" max="4" width="73.453125" style="30" bestFit="1" customWidth="1"/>
    <col min="5" max="16384" width="9.089843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75"/>
  <sheetViews>
    <sheetView workbookViewId="0">
      <pane ySplit="1" topLeftCell="A1158" activePane="bottomLeft" state="frozen"/>
      <selection activeCell="F21" sqref="F21:G34"/>
      <selection pane="bottomLeft" activeCell="B1160" sqref="B1160"/>
    </sheetView>
  </sheetViews>
  <sheetFormatPr defaultColWidth="9.08984375" defaultRowHeight="14.5" x14ac:dyDescent="0.35"/>
  <cols>
    <col min="1" max="1" width="12" style="31" bestFit="1" customWidth="1"/>
    <col min="2" max="2" width="45" style="30" customWidth="1"/>
    <col min="3" max="3" width="9.08984375" style="30"/>
    <col min="4" max="4" width="17.08984375" style="30" bestFit="1" customWidth="1"/>
    <col min="5" max="5" width="7.90625" style="30" bestFit="1" customWidth="1"/>
    <col min="6" max="7" width="10.54296875" style="30" bestFit="1" customWidth="1"/>
    <col min="8" max="8" width="22.453125" style="45" bestFit="1" customWidth="1"/>
    <col min="9" max="9" width="33.08984375" style="47" customWidth="1"/>
    <col min="10" max="10" width="23" style="45" bestFit="1" customWidth="1"/>
    <col min="11" max="11" width="23.54296875" style="45" bestFit="1" customWidth="1"/>
    <col min="12" max="12" width="24.08984375" style="45" bestFit="1" customWidth="1"/>
    <col min="13" max="16384" width="9.089843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5">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5">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5">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5">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5">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5">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5">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5">
      <c r="A1151" s="110">
        <v>44349</v>
      </c>
      <c r="B1151" s="185" t="s">
        <v>584</v>
      </c>
      <c r="C1151" s="185">
        <v>154490</v>
      </c>
      <c r="D1151" s="185">
        <v>1721</v>
      </c>
      <c r="E1151" s="185">
        <v>60</v>
      </c>
      <c r="F1151" s="127">
        <f t="shared" si="456"/>
        <v>44332</v>
      </c>
      <c r="G1151" s="127">
        <f t="shared" si="457"/>
        <v>44345</v>
      </c>
      <c r="H1151" s="45"/>
      <c r="I1151" s="47"/>
      <c r="J1151" s="45"/>
      <c r="K1151" s="45"/>
      <c r="L1151" s="45"/>
    </row>
    <row r="1152" spans="1:12" s="185" customFormat="1" x14ac:dyDescent="0.35">
      <c r="A1152" s="110">
        <v>44356</v>
      </c>
      <c r="B1152" s="185" t="s">
        <v>583</v>
      </c>
      <c r="C1152" s="185">
        <v>171</v>
      </c>
      <c r="D1152" s="185">
        <v>8</v>
      </c>
      <c r="E1152" s="185">
        <v>5</v>
      </c>
      <c r="F1152" s="127">
        <f t="shared" ref="F1152:F1159" si="461">A1152-17</f>
        <v>44339</v>
      </c>
      <c r="G1152" s="127">
        <f t="shared" ref="G1152:G1159" si="462">A1152-4</f>
        <v>44352</v>
      </c>
      <c r="H1152" s="45">
        <v>2694.94220855</v>
      </c>
      <c r="I1152" s="47">
        <v>3.8696068160735199E-4</v>
      </c>
      <c r="J1152" s="45">
        <f t="shared" ref="J1152:J1157" si="463">C1152/H1152*100000</f>
        <v>6345.2195545226814</v>
      </c>
      <c r="K1152" s="45">
        <f t="shared" ref="K1152:K1157" si="464">E1152/H1152*100000</f>
        <v>185.5327355123591</v>
      </c>
      <c r="L1152" s="45">
        <f t="shared" ref="L1152:L1157" si="465">D1152/H1152*100000</f>
        <v>296.85237681977452</v>
      </c>
    </row>
    <row r="1153" spans="1:12" s="185" customFormat="1" x14ac:dyDescent="0.35">
      <c r="A1153" s="110">
        <v>44356</v>
      </c>
      <c r="B1153" s="185" t="s">
        <v>582</v>
      </c>
      <c r="C1153" s="185">
        <v>571</v>
      </c>
      <c r="D1153" s="185">
        <v>11</v>
      </c>
      <c r="E1153" s="185">
        <v>11</v>
      </c>
      <c r="F1153" s="127">
        <f t="shared" si="461"/>
        <v>44339</v>
      </c>
      <c r="G1153" s="127">
        <f t="shared" si="462"/>
        <v>44352</v>
      </c>
      <c r="H1153" s="45">
        <v>11643.810777709999</v>
      </c>
      <c r="I1153" s="47">
        <v>1.6719085629201525E-3</v>
      </c>
      <c r="J1153" s="45">
        <f t="shared" si="463"/>
        <v>4903.8928139666932</v>
      </c>
      <c r="K1153" s="45">
        <f t="shared" si="464"/>
        <v>94.470789761179731</v>
      </c>
      <c r="L1153" s="45">
        <f t="shared" si="465"/>
        <v>94.470789761179731</v>
      </c>
    </row>
    <row r="1154" spans="1:12" s="185" customFormat="1" x14ac:dyDescent="0.35">
      <c r="A1154" s="110">
        <v>44356</v>
      </c>
      <c r="B1154" s="185" t="s">
        <v>589</v>
      </c>
      <c r="C1154" s="185">
        <v>270994</v>
      </c>
      <c r="D1154" s="185">
        <v>11457</v>
      </c>
      <c r="E1154" s="185">
        <v>13065</v>
      </c>
      <c r="F1154" s="127">
        <f t="shared" si="461"/>
        <v>44339</v>
      </c>
      <c r="G1154" s="127">
        <f t="shared" si="462"/>
        <v>44352</v>
      </c>
      <c r="H1154" s="45">
        <v>4955521.0762956496</v>
      </c>
      <c r="I1154" s="47">
        <v>0.71155210947351399</v>
      </c>
      <c r="J1154" s="45">
        <f t="shared" si="463"/>
        <v>5468.5268375969335</v>
      </c>
      <c r="K1154" s="45">
        <f t="shared" si="464"/>
        <v>263.64533212249694</v>
      </c>
      <c r="L1154" s="45">
        <f t="shared" si="465"/>
        <v>231.19667586126653</v>
      </c>
    </row>
    <row r="1155" spans="1:12" s="185" customFormat="1" x14ac:dyDescent="0.35">
      <c r="A1155" s="110">
        <v>44356</v>
      </c>
      <c r="B1155" s="185" t="s">
        <v>588</v>
      </c>
      <c r="C1155" s="185">
        <v>42724</v>
      </c>
      <c r="D1155" s="185">
        <v>2039</v>
      </c>
      <c r="E1155" s="185">
        <v>1172</v>
      </c>
      <c r="F1155" s="127">
        <f t="shared" si="461"/>
        <v>44339</v>
      </c>
      <c r="G1155" s="127">
        <f t="shared" si="462"/>
        <v>44352</v>
      </c>
      <c r="H1155" s="45">
        <v>509227.92784363002</v>
      </c>
      <c r="I1155" s="47">
        <v>7.3118891168316713E-2</v>
      </c>
      <c r="J1155" s="45">
        <f t="shared" si="463"/>
        <v>8389.9561795281916</v>
      </c>
      <c r="K1155" s="45">
        <f t="shared" si="464"/>
        <v>230.15234159739353</v>
      </c>
      <c r="L1155" s="45">
        <f t="shared" si="465"/>
        <v>400.41008917840054</v>
      </c>
    </row>
    <row r="1156" spans="1:12" s="185" customFormat="1" x14ac:dyDescent="0.35">
      <c r="A1156" s="110">
        <v>44356</v>
      </c>
      <c r="B1156" s="185" t="s">
        <v>587</v>
      </c>
      <c r="C1156" s="185">
        <v>153807</v>
      </c>
      <c r="D1156" s="185">
        <v>3434</v>
      </c>
      <c r="E1156" s="185">
        <v>1555</v>
      </c>
      <c r="F1156" s="127">
        <f t="shared" si="461"/>
        <v>44339</v>
      </c>
      <c r="G1156" s="127">
        <f t="shared" si="462"/>
        <v>44352</v>
      </c>
      <c r="H1156" s="45">
        <v>859094.84590376006</v>
      </c>
      <c r="I1156" s="47">
        <v>0.12335549388836337</v>
      </c>
      <c r="J1156" s="45">
        <f t="shared" si="463"/>
        <v>17903.378274630017</v>
      </c>
      <c r="K1156" s="45">
        <f t="shared" si="464"/>
        <v>181.00446154628642</v>
      </c>
      <c r="L1156" s="45">
        <f t="shared" si="465"/>
        <v>399.72303598067367</v>
      </c>
    </row>
    <row r="1157" spans="1:12" s="185" customFormat="1" x14ac:dyDescent="0.35">
      <c r="A1157" s="110">
        <v>44356</v>
      </c>
      <c r="B1157" s="185" t="s">
        <v>586</v>
      </c>
      <c r="C1157" s="185">
        <v>20460</v>
      </c>
      <c r="D1157" s="185">
        <v>806</v>
      </c>
      <c r="E1157" s="185">
        <v>459</v>
      </c>
      <c r="F1157" s="127">
        <f t="shared" si="461"/>
        <v>44339</v>
      </c>
      <c r="G1157" s="127">
        <f t="shared" si="462"/>
        <v>44352</v>
      </c>
      <c r="H1157" s="45">
        <v>492858.33534902002</v>
      </c>
      <c r="I1157" s="47">
        <v>7.0768418253071133E-2</v>
      </c>
      <c r="J1157" s="45">
        <f t="shared" si="463"/>
        <v>4151.2943035672015</v>
      </c>
      <c r="K1157" s="45">
        <f t="shared" si="464"/>
        <v>93.13020944952811</v>
      </c>
      <c r="L1157" s="45">
        <f t="shared" si="465"/>
        <v>163.53583620113216</v>
      </c>
    </row>
    <row r="1158" spans="1:12" s="185" customFormat="1" x14ac:dyDescent="0.35">
      <c r="A1158" s="110">
        <v>44356</v>
      </c>
      <c r="B1158" s="185" t="s">
        <v>585</v>
      </c>
      <c r="C1158" s="185">
        <v>65482</v>
      </c>
      <c r="D1158" s="185">
        <v>2299</v>
      </c>
      <c r="E1158" s="185">
        <v>1595</v>
      </c>
      <c r="F1158" s="127">
        <f t="shared" si="461"/>
        <v>44339</v>
      </c>
      <c r="G1158" s="127">
        <f t="shared" si="462"/>
        <v>44352</v>
      </c>
      <c r="H1158" s="45"/>
      <c r="I1158" s="47"/>
      <c r="J1158" s="45"/>
      <c r="K1158" s="45"/>
      <c r="L1158" s="45"/>
    </row>
    <row r="1159" spans="1:12" s="185" customFormat="1" x14ac:dyDescent="0.35">
      <c r="A1159" s="110">
        <v>44356</v>
      </c>
      <c r="B1159" s="185" t="s">
        <v>584</v>
      </c>
      <c r="C1159" s="185">
        <v>154250</v>
      </c>
      <c r="D1159" s="185">
        <v>1725</v>
      </c>
      <c r="E1159" s="185">
        <v>60</v>
      </c>
      <c r="F1159" s="127">
        <f t="shared" si="461"/>
        <v>44339</v>
      </c>
      <c r="G1159" s="127">
        <f t="shared" si="462"/>
        <v>44352</v>
      </c>
      <c r="H1159" s="45"/>
      <c r="I1159" s="47"/>
      <c r="J1159" s="45"/>
      <c r="K1159" s="45"/>
      <c r="L1159" s="45"/>
    </row>
    <row r="1160" spans="1:12" s="185" customFormat="1" x14ac:dyDescent="0.35">
      <c r="A1160" s="110">
        <v>44363</v>
      </c>
      <c r="B1160" s="185" t="s">
        <v>583</v>
      </c>
      <c r="C1160" s="185">
        <v>168</v>
      </c>
      <c r="D1160" s="185">
        <v>8</v>
      </c>
      <c r="E1160" s="185">
        <v>5</v>
      </c>
      <c r="F1160" s="127">
        <f t="shared" ref="F1160:F1167" si="466">A1160-17</f>
        <v>44346</v>
      </c>
      <c r="G1160" s="127">
        <f t="shared" ref="G1160:G1167" si="467">A1160-4</f>
        <v>44359</v>
      </c>
      <c r="H1160" s="45">
        <v>2694.94220855</v>
      </c>
      <c r="I1160" s="47">
        <v>3.8696068160735199E-4</v>
      </c>
      <c r="J1160" s="45">
        <f t="shared" ref="J1160:J1165" si="468">C1160/H1160*100000</f>
        <v>6233.8999132152649</v>
      </c>
      <c r="K1160" s="45">
        <f t="shared" ref="K1160:K1165" si="469">E1160/H1160*100000</f>
        <v>185.5327355123591</v>
      </c>
      <c r="L1160" s="45">
        <f t="shared" ref="L1160:L1165" si="470">D1160/H1160*100000</f>
        <v>296.85237681977452</v>
      </c>
    </row>
    <row r="1161" spans="1:12" s="185" customFormat="1" x14ac:dyDescent="0.35">
      <c r="A1161" s="110">
        <v>44363</v>
      </c>
      <c r="B1161" s="185" t="s">
        <v>582</v>
      </c>
      <c r="C1161" s="185">
        <v>569</v>
      </c>
      <c r="D1161" s="185">
        <v>10</v>
      </c>
      <c r="E1161" s="185">
        <v>11</v>
      </c>
      <c r="F1161" s="127">
        <f t="shared" si="466"/>
        <v>44346</v>
      </c>
      <c r="G1161" s="127">
        <f t="shared" si="467"/>
        <v>44359</v>
      </c>
      <c r="H1161" s="45">
        <v>11643.810777709999</v>
      </c>
      <c r="I1161" s="47">
        <v>1.6719085629201525E-3</v>
      </c>
      <c r="J1161" s="45">
        <f t="shared" si="468"/>
        <v>4886.7163067373876</v>
      </c>
      <c r="K1161" s="45">
        <f t="shared" si="469"/>
        <v>94.470789761179731</v>
      </c>
      <c r="L1161" s="45">
        <f t="shared" si="470"/>
        <v>85.88253614652703</v>
      </c>
    </row>
    <row r="1162" spans="1:12" s="185" customFormat="1" x14ac:dyDescent="0.35">
      <c r="A1162" s="110">
        <v>44363</v>
      </c>
      <c r="B1162" s="185" t="s">
        <v>589</v>
      </c>
      <c r="C1162" s="185">
        <v>271145</v>
      </c>
      <c r="D1162" s="185">
        <v>11482</v>
      </c>
      <c r="E1162" s="185">
        <v>13083</v>
      </c>
      <c r="F1162" s="127">
        <f t="shared" si="466"/>
        <v>44346</v>
      </c>
      <c r="G1162" s="127">
        <f t="shared" si="467"/>
        <v>44359</v>
      </c>
      <c r="H1162" s="45">
        <v>4955521.0762956496</v>
      </c>
      <c r="I1162" s="47">
        <v>0.71155210947351399</v>
      </c>
      <c r="J1162" s="45">
        <f t="shared" si="468"/>
        <v>5471.5739439995732</v>
      </c>
      <c r="K1162" s="45">
        <f t="shared" si="469"/>
        <v>264.00856334930177</v>
      </c>
      <c r="L1162" s="45">
        <f t="shared" si="470"/>
        <v>231.70116367627324</v>
      </c>
    </row>
    <row r="1163" spans="1:12" s="185" customFormat="1" x14ac:dyDescent="0.35">
      <c r="A1163" s="110">
        <v>44363</v>
      </c>
      <c r="B1163" s="185" t="s">
        <v>588</v>
      </c>
      <c r="C1163" s="185">
        <v>42812</v>
      </c>
      <c r="D1163" s="185">
        <v>2043</v>
      </c>
      <c r="E1163" s="185">
        <v>1173</v>
      </c>
      <c r="F1163" s="127">
        <f t="shared" si="466"/>
        <v>44346</v>
      </c>
      <c r="G1163" s="127">
        <f t="shared" si="467"/>
        <v>44359</v>
      </c>
      <c r="H1163" s="45">
        <v>509227.92784363002</v>
      </c>
      <c r="I1163" s="47">
        <v>7.3118891168316713E-2</v>
      </c>
      <c r="J1163" s="45">
        <f t="shared" si="468"/>
        <v>8407.2372427198043</v>
      </c>
      <c r="K1163" s="45">
        <f t="shared" si="469"/>
        <v>230.34871731548003</v>
      </c>
      <c r="L1163" s="45">
        <f t="shared" si="470"/>
        <v>401.19559205074654</v>
      </c>
    </row>
    <row r="1164" spans="1:12" s="185" customFormat="1" x14ac:dyDescent="0.35">
      <c r="A1164" s="110">
        <v>44363</v>
      </c>
      <c r="B1164" s="185" t="s">
        <v>587</v>
      </c>
      <c r="C1164" s="185">
        <v>154053</v>
      </c>
      <c r="D1164" s="185">
        <v>3443</v>
      </c>
      <c r="E1164" s="185">
        <v>1559</v>
      </c>
      <c r="F1164" s="127">
        <f t="shared" si="466"/>
        <v>44346</v>
      </c>
      <c r="G1164" s="127">
        <f t="shared" si="467"/>
        <v>44359</v>
      </c>
      <c r="H1164" s="45">
        <v>859094.84590376006</v>
      </c>
      <c r="I1164" s="47">
        <v>0.12335549388836337</v>
      </c>
      <c r="J1164" s="45">
        <f t="shared" si="468"/>
        <v>17932.013064045059</v>
      </c>
      <c r="K1164" s="45">
        <f t="shared" si="469"/>
        <v>181.4700678782383</v>
      </c>
      <c r="L1164" s="45">
        <f t="shared" si="470"/>
        <v>400.7706502275654</v>
      </c>
    </row>
    <row r="1165" spans="1:12" s="185" customFormat="1" x14ac:dyDescent="0.35">
      <c r="A1165" s="110">
        <v>44363</v>
      </c>
      <c r="B1165" s="185" t="s">
        <v>586</v>
      </c>
      <c r="C1165" s="185">
        <v>20493</v>
      </c>
      <c r="D1165" s="185">
        <v>806</v>
      </c>
      <c r="E1165" s="185">
        <v>459</v>
      </c>
      <c r="F1165" s="127">
        <f t="shared" si="466"/>
        <v>44346</v>
      </c>
      <c r="G1165" s="127">
        <f t="shared" si="467"/>
        <v>44359</v>
      </c>
      <c r="H1165" s="45">
        <v>492858.33534902002</v>
      </c>
      <c r="I1165" s="47">
        <v>7.0768418253071133E-2</v>
      </c>
      <c r="J1165" s="45">
        <f t="shared" si="468"/>
        <v>4157.9899395406965</v>
      </c>
      <c r="K1165" s="45">
        <f t="shared" si="469"/>
        <v>93.13020944952811</v>
      </c>
      <c r="L1165" s="45">
        <f t="shared" si="470"/>
        <v>163.53583620113216</v>
      </c>
    </row>
    <row r="1166" spans="1:12" s="185" customFormat="1" x14ac:dyDescent="0.35">
      <c r="A1166" s="110">
        <v>44363</v>
      </c>
      <c r="B1166" s="185" t="s">
        <v>585</v>
      </c>
      <c r="C1166" s="185">
        <v>65915</v>
      </c>
      <c r="D1166" s="185">
        <v>2317</v>
      </c>
      <c r="E1166" s="185">
        <v>1602</v>
      </c>
      <c r="F1166" s="127">
        <f t="shared" si="466"/>
        <v>44346</v>
      </c>
      <c r="G1166" s="127">
        <f t="shared" si="467"/>
        <v>44359</v>
      </c>
      <c r="H1166" s="45"/>
      <c r="I1166" s="47"/>
      <c r="J1166" s="45"/>
      <c r="K1166" s="45"/>
      <c r="L1166" s="45"/>
    </row>
    <row r="1167" spans="1:12" s="185" customFormat="1" x14ac:dyDescent="0.35">
      <c r="A1167" s="110">
        <v>44363</v>
      </c>
      <c r="B1167" s="185" t="s">
        <v>584</v>
      </c>
      <c r="C1167" s="185">
        <v>153925</v>
      </c>
      <c r="D1167" s="185">
        <v>1725</v>
      </c>
      <c r="E1167" s="185">
        <v>61</v>
      </c>
      <c r="F1167" s="127">
        <f t="shared" si="466"/>
        <v>44346</v>
      </c>
      <c r="G1167" s="127">
        <f t="shared" si="467"/>
        <v>44359</v>
      </c>
      <c r="H1167" s="45"/>
      <c r="I1167" s="47"/>
      <c r="J1167" s="45"/>
      <c r="K1167" s="45"/>
      <c r="L1167" s="45"/>
    </row>
    <row r="1168" spans="1:12" s="185" customFormat="1" x14ac:dyDescent="0.35">
      <c r="A1168" s="110">
        <v>44370</v>
      </c>
      <c r="B1168" s="185" t="s">
        <v>583</v>
      </c>
      <c r="C1168" s="185">
        <v>169</v>
      </c>
      <c r="D1168" s="185">
        <v>8</v>
      </c>
      <c r="E1168" s="185">
        <v>5</v>
      </c>
      <c r="F1168" s="127">
        <f t="shared" ref="F1168:F1175" si="471">A1168-17</f>
        <v>44353</v>
      </c>
      <c r="G1168" s="127">
        <f t="shared" ref="G1168:G1175" si="472">A1168-4</f>
        <v>44366</v>
      </c>
      <c r="H1168" s="45">
        <v>2694.94220855</v>
      </c>
      <c r="I1168" s="47">
        <v>3.8696068160735199E-4</v>
      </c>
      <c r="J1168" s="45">
        <f t="shared" ref="J1168:J1173" si="473">C1168/H1168*100000</f>
        <v>6271.0064603177361</v>
      </c>
      <c r="K1168" s="45">
        <f t="shared" ref="K1168:K1173" si="474">E1168/H1168*100000</f>
        <v>185.5327355123591</v>
      </c>
      <c r="L1168" s="45">
        <f t="shared" ref="L1168:L1173" si="475">D1168/H1168*100000</f>
        <v>296.85237681977452</v>
      </c>
    </row>
    <row r="1169" spans="1:12" s="185" customFormat="1" x14ac:dyDescent="0.35">
      <c r="A1169" s="110">
        <v>44370</v>
      </c>
      <c r="B1169" s="185" t="s">
        <v>582</v>
      </c>
      <c r="C1169" s="185">
        <v>569</v>
      </c>
      <c r="D1169" s="185">
        <v>10</v>
      </c>
      <c r="E1169" s="185">
        <v>11</v>
      </c>
      <c r="F1169" s="127">
        <f t="shared" si="471"/>
        <v>44353</v>
      </c>
      <c r="G1169" s="127">
        <f t="shared" si="472"/>
        <v>44366</v>
      </c>
      <c r="H1169" s="45">
        <v>11643.810777709999</v>
      </c>
      <c r="I1169" s="47">
        <v>1.6719085629201525E-3</v>
      </c>
      <c r="J1169" s="45">
        <f t="shared" si="473"/>
        <v>4886.7163067373876</v>
      </c>
      <c r="K1169" s="45">
        <f t="shared" si="474"/>
        <v>94.470789761179731</v>
      </c>
      <c r="L1169" s="45">
        <f t="shared" si="475"/>
        <v>85.88253614652703</v>
      </c>
    </row>
    <row r="1170" spans="1:12" s="185" customFormat="1" x14ac:dyDescent="0.35">
      <c r="A1170" s="110">
        <v>44370</v>
      </c>
      <c r="B1170" s="185" t="s">
        <v>589</v>
      </c>
      <c r="C1170" s="185">
        <v>271164</v>
      </c>
      <c r="D1170" s="185">
        <v>11507</v>
      </c>
      <c r="E1170" s="185">
        <v>13103</v>
      </c>
      <c r="F1170" s="127">
        <f t="shared" si="471"/>
        <v>44353</v>
      </c>
      <c r="G1170" s="127">
        <f t="shared" si="472"/>
        <v>44366</v>
      </c>
      <c r="H1170" s="45">
        <v>4955521.0762956496</v>
      </c>
      <c r="I1170" s="47">
        <v>0.71155210947351399</v>
      </c>
      <c r="J1170" s="45">
        <f t="shared" si="473"/>
        <v>5471.9573547389791</v>
      </c>
      <c r="K1170" s="45">
        <f t="shared" si="474"/>
        <v>264.41215360130707</v>
      </c>
      <c r="L1170" s="45">
        <f t="shared" si="475"/>
        <v>232.20565149127992</v>
      </c>
    </row>
    <row r="1171" spans="1:12" s="185" customFormat="1" x14ac:dyDescent="0.35">
      <c r="A1171" s="110">
        <v>44370</v>
      </c>
      <c r="B1171" s="185" t="s">
        <v>588</v>
      </c>
      <c r="C1171" s="185">
        <v>42821</v>
      </c>
      <c r="D1171" s="185">
        <v>2052</v>
      </c>
      <c r="E1171" s="185">
        <v>1176</v>
      </c>
      <c r="F1171" s="127">
        <f t="shared" si="471"/>
        <v>44353</v>
      </c>
      <c r="G1171" s="127">
        <f t="shared" si="472"/>
        <v>44366</v>
      </c>
      <c r="H1171" s="45">
        <v>509227.92784363002</v>
      </c>
      <c r="I1171" s="47">
        <v>7.3118891168316713E-2</v>
      </c>
      <c r="J1171" s="45">
        <f t="shared" si="473"/>
        <v>8409.0046241825839</v>
      </c>
      <c r="K1171" s="45">
        <f t="shared" si="474"/>
        <v>230.93784446973956</v>
      </c>
      <c r="L1171" s="45">
        <f t="shared" si="475"/>
        <v>402.96297351352518</v>
      </c>
    </row>
    <row r="1172" spans="1:12" s="185" customFormat="1" x14ac:dyDescent="0.35">
      <c r="A1172" s="110">
        <v>44370</v>
      </c>
      <c r="B1172" s="185" t="s">
        <v>587</v>
      </c>
      <c r="C1172" s="185">
        <v>154243</v>
      </c>
      <c r="D1172" s="185">
        <v>3449</v>
      </c>
      <c r="E1172" s="185">
        <v>1562</v>
      </c>
      <c r="F1172" s="127">
        <f t="shared" si="471"/>
        <v>44353</v>
      </c>
      <c r="G1172" s="127">
        <f t="shared" si="472"/>
        <v>44366</v>
      </c>
      <c r="H1172" s="45">
        <v>859094.84590376006</v>
      </c>
      <c r="I1172" s="47">
        <v>0.12335549388836337</v>
      </c>
      <c r="J1172" s="45">
        <f t="shared" si="473"/>
        <v>17954.129364812772</v>
      </c>
      <c r="K1172" s="45">
        <f t="shared" si="474"/>
        <v>181.8192726272022</v>
      </c>
      <c r="L1172" s="45">
        <f t="shared" si="475"/>
        <v>401.4690597254932</v>
      </c>
    </row>
    <row r="1173" spans="1:12" s="185" customFormat="1" x14ac:dyDescent="0.35">
      <c r="A1173" s="110">
        <v>44370</v>
      </c>
      <c r="B1173" s="185" t="s">
        <v>586</v>
      </c>
      <c r="C1173" s="185">
        <v>20503</v>
      </c>
      <c r="D1173" s="185">
        <v>811</v>
      </c>
      <c r="E1173" s="185">
        <v>461</v>
      </c>
      <c r="F1173" s="127">
        <f t="shared" si="471"/>
        <v>44353</v>
      </c>
      <c r="G1173" s="127">
        <f t="shared" si="472"/>
        <v>44366</v>
      </c>
      <c r="H1173" s="45">
        <v>492858.33534902002</v>
      </c>
      <c r="I1173" s="47">
        <v>7.0768418253071133E-2</v>
      </c>
      <c r="J1173" s="45">
        <f t="shared" si="473"/>
        <v>4160.0189201387248</v>
      </c>
      <c r="K1173" s="45">
        <f t="shared" si="474"/>
        <v>93.536005569133906</v>
      </c>
      <c r="L1173" s="45">
        <f t="shared" si="475"/>
        <v>164.55032650014664</v>
      </c>
    </row>
    <row r="1174" spans="1:12" s="185" customFormat="1" x14ac:dyDescent="0.35">
      <c r="A1174" s="110">
        <v>44370</v>
      </c>
      <c r="B1174" s="185" t="s">
        <v>585</v>
      </c>
      <c r="C1174" s="185">
        <v>66311</v>
      </c>
      <c r="D1174" s="185">
        <v>2327</v>
      </c>
      <c r="E1174" s="185">
        <v>1601</v>
      </c>
      <c r="F1174" s="127">
        <f t="shared" si="471"/>
        <v>44353</v>
      </c>
      <c r="G1174" s="127">
        <f t="shared" si="472"/>
        <v>44366</v>
      </c>
      <c r="H1174" s="45"/>
      <c r="I1174" s="47"/>
      <c r="J1174" s="45"/>
      <c r="K1174" s="45"/>
      <c r="L1174" s="45"/>
    </row>
    <row r="1175" spans="1:12" s="185" customFormat="1" x14ac:dyDescent="0.35">
      <c r="A1175" s="110">
        <v>44370</v>
      </c>
      <c r="B1175" s="185" t="s">
        <v>584</v>
      </c>
      <c r="C1175" s="185">
        <v>153705</v>
      </c>
      <c r="D1175" s="185">
        <v>1723</v>
      </c>
      <c r="E1175" s="185">
        <v>61</v>
      </c>
      <c r="F1175" s="127">
        <f t="shared" si="471"/>
        <v>44353</v>
      </c>
      <c r="G1175" s="127">
        <f t="shared" si="472"/>
        <v>44366</v>
      </c>
      <c r="H1175" s="45"/>
      <c r="I1175" s="47"/>
      <c r="J1175" s="45"/>
      <c r="K1175" s="45"/>
      <c r="L1175"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45"/>
  <sheetViews>
    <sheetView workbookViewId="0">
      <pane ySplit="1" topLeftCell="A132" activePane="bottomLeft" state="frozen"/>
      <selection activeCell="F21" sqref="F21:G34"/>
      <selection pane="bottomLeft" activeCell="C149" sqref="C149"/>
    </sheetView>
  </sheetViews>
  <sheetFormatPr defaultColWidth="9.08984375" defaultRowHeight="14.5" x14ac:dyDescent="0.35"/>
  <cols>
    <col min="1" max="1" width="10.90625" style="31" bestFit="1" customWidth="1"/>
    <col min="2" max="2" width="12.90625" style="30" bestFit="1" customWidth="1"/>
    <col min="3" max="3" width="17.90625" style="33" bestFit="1" customWidth="1"/>
    <col min="4" max="4" width="17.90625" style="33" customWidth="1"/>
    <col min="5" max="5" width="19" style="30" bestFit="1" customWidth="1"/>
    <col min="6" max="6" width="24" style="30" bestFit="1" customWidth="1"/>
    <col min="7" max="8" width="10.90625" style="31" bestFit="1" customWidth="1"/>
    <col min="9" max="9" width="22.453125" style="45" bestFit="1" customWidth="1"/>
    <col min="10" max="10" width="21.90625" style="45" bestFit="1" customWidth="1"/>
    <col min="11" max="11" width="23" style="45" bestFit="1" customWidth="1"/>
    <col min="12" max="12" width="23.54296875" style="45" bestFit="1" customWidth="1"/>
    <col min="13" max="13" width="24.08984375" style="45" bestFit="1" customWidth="1"/>
    <col min="14" max="14" width="9.08984375" style="45"/>
    <col min="15" max="16384" width="9.089843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5">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5">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5">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5">
      <c r="A133" s="110">
        <v>44349</v>
      </c>
      <c r="B133" s="185" t="s">
        <v>591</v>
      </c>
      <c r="C133" s="120">
        <v>19</v>
      </c>
      <c r="D133" s="120">
        <v>5</v>
      </c>
      <c r="E133" s="120">
        <v>0</v>
      </c>
      <c r="F133" s="120">
        <v>0</v>
      </c>
      <c r="G133" s="127">
        <f t="shared" si="100"/>
        <v>44332</v>
      </c>
      <c r="H133" s="127">
        <f t="shared" si="101"/>
        <v>44345</v>
      </c>
      <c r="I133" s="45"/>
      <c r="J133" s="45"/>
      <c r="K133" s="45"/>
      <c r="L133" s="45"/>
      <c r="M133" s="45"/>
      <c r="N133" s="45"/>
    </row>
    <row r="134" spans="1:14" s="185" customFormat="1" x14ac:dyDescent="0.35">
      <c r="A134" s="110">
        <v>44356</v>
      </c>
      <c r="B134" s="185" t="s">
        <v>508</v>
      </c>
      <c r="C134" s="120">
        <v>1436</v>
      </c>
      <c r="D134" s="120">
        <v>9230</v>
      </c>
      <c r="E134" s="120">
        <v>29</v>
      </c>
      <c r="F134" s="120">
        <v>25</v>
      </c>
      <c r="G134" s="127">
        <f t="shared" ref="G134:G137" si="107">A134-17</f>
        <v>44339</v>
      </c>
      <c r="H134" s="127">
        <f t="shared" ref="H134:H137" si="108">A134-4</f>
        <v>44352</v>
      </c>
      <c r="I134" s="45">
        <v>3582833.32760067</v>
      </c>
      <c r="J134" s="45">
        <f t="shared" ref="J134:J135" si="109">I134/6964382.52422904</f>
        <v>0.51445096749582853</v>
      </c>
      <c r="K134" s="45">
        <f>C134/I134*100000</f>
        <v>40.080011228477986</v>
      </c>
      <c r="L134" s="45">
        <f t="shared" ref="L134:L135" si="110">D134/I134*100000</f>
        <v>257.61734236688847</v>
      </c>
      <c r="M134" s="45">
        <f t="shared" ref="M134:M135" si="111">E134/I134*100000</f>
        <v>0.80941526854168633</v>
      </c>
      <c r="N134" s="45">
        <f t="shared" ref="N134:N135" si="112">F134/I134*100000</f>
        <v>0.69777178322559175</v>
      </c>
    </row>
    <row r="135" spans="1:14" s="185" customFormat="1" x14ac:dyDescent="0.35">
      <c r="A135" s="110">
        <v>44356</v>
      </c>
      <c r="B135" s="185" t="s">
        <v>510</v>
      </c>
      <c r="C135" s="120">
        <v>1234</v>
      </c>
      <c r="D135" s="120">
        <v>8686</v>
      </c>
      <c r="E135" s="120">
        <v>43</v>
      </c>
      <c r="F135" s="120">
        <v>23</v>
      </c>
      <c r="G135" s="127">
        <f t="shared" si="107"/>
        <v>44339</v>
      </c>
      <c r="H135" s="127">
        <f t="shared" si="108"/>
        <v>44352</v>
      </c>
      <c r="I135" s="45">
        <v>3381549.1966283699</v>
      </c>
      <c r="J135" s="45">
        <f t="shared" si="109"/>
        <v>0.48554903250417142</v>
      </c>
      <c r="K135" s="45">
        <f t="shared" ref="K135" si="113">C135/I135*100000</f>
        <v>36.492149847483525</v>
      </c>
      <c r="L135" s="45">
        <f t="shared" si="110"/>
        <v>256.86451667361581</v>
      </c>
      <c r="M135" s="45">
        <f t="shared" si="111"/>
        <v>1.2716065181862168</v>
      </c>
      <c r="N135" s="45">
        <f t="shared" si="112"/>
        <v>0.68016162600658103</v>
      </c>
    </row>
    <row r="136" spans="1:14" s="185" customFormat="1" x14ac:dyDescent="0.35">
      <c r="A136" s="110">
        <v>44356</v>
      </c>
      <c r="B136" s="185" t="s">
        <v>505</v>
      </c>
      <c r="C136" s="120" t="s">
        <v>504</v>
      </c>
      <c r="D136" s="120" t="s">
        <v>504</v>
      </c>
      <c r="E136" s="120">
        <v>0</v>
      </c>
      <c r="F136" s="120">
        <v>0</v>
      </c>
      <c r="G136" s="127">
        <f t="shared" si="107"/>
        <v>44339</v>
      </c>
      <c r="H136" s="127">
        <f t="shared" si="108"/>
        <v>44352</v>
      </c>
      <c r="I136" s="45"/>
      <c r="J136" s="45"/>
      <c r="K136" s="45"/>
      <c r="L136" s="45"/>
      <c r="M136" s="45"/>
      <c r="N136" s="45"/>
    </row>
    <row r="137" spans="1:14" s="185" customFormat="1" x14ac:dyDescent="0.35">
      <c r="A137" s="110">
        <v>44356</v>
      </c>
      <c r="B137" s="185" t="s">
        <v>591</v>
      </c>
      <c r="C137" s="120">
        <v>9</v>
      </c>
      <c r="D137" s="120">
        <v>5</v>
      </c>
      <c r="E137" s="120">
        <v>0</v>
      </c>
      <c r="F137" s="120">
        <v>0</v>
      </c>
      <c r="G137" s="127">
        <f t="shared" si="107"/>
        <v>44339</v>
      </c>
      <c r="H137" s="127">
        <f t="shared" si="108"/>
        <v>44352</v>
      </c>
      <c r="I137" s="45"/>
      <c r="J137" s="45"/>
      <c r="K137" s="45"/>
      <c r="L137" s="45"/>
      <c r="M137" s="45"/>
      <c r="N137" s="45"/>
    </row>
    <row r="138" spans="1:14" s="185" customFormat="1" x14ac:dyDescent="0.35">
      <c r="A138" s="110">
        <v>44363</v>
      </c>
      <c r="B138" s="185" t="s">
        <v>508</v>
      </c>
      <c r="C138" s="120">
        <v>1445</v>
      </c>
      <c r="D138" s="120">
        <v>9245</v>
      </c>
      <c r="E138" s="120">
        <v>30</v>
      </c>
      <c r="F138" s="120">
        <v>29</v>
      </c>
      <c r="G138" s="127">
        <f t="shared" ref="G138:G141" si="114">A138-17</f>
        <v>44346</v>
      </c>
      <c r="H138" s="127">
        <f t="shared" ref="H138:H141" si="115">A138-4</f>
        <v>44359</v>
      </c>
      <c r="I138" s="45">
        <v>3582833.32760067</v>
      </c>
      <c r="J138" s="45">
        <f t="shared" ref="J138:J139" si="116">I138/6964382.52422904</f>
        <v>0.51445096749582853</v>
      </c>
      <c r="K138" s="45">
        <f>C138/I138*100000</f>
        <v>40.331209070439201</v>
      </c>
      <c r="L138" s="45">
        <f t="shared" ref="L138:L139" si="117">D138/I138*100000</f>
        <v>258.03600543682381</v>
      </c>
      <c r="M138" s="45">
        <f t="shared" ref="M138:M139" si="118">E138/I138*100000</f>
        <v>0.83732613987071003</v>
      </c>
      <c r="N138" s="45">
        <f t="shared" ref="N138:N139" si="119">F138/I138*100000</f>
        <v>0.80941526854168633</v>
      </c>
    </row>
    <row r="139" spans="1:14" s="185" customFormat="1" x14ac:dyDescent="0.35">
      <c r="A139" s="110">
        <v>44363</v>
      </c>
      <c r="B139" s="185" t="s">
        <v>510</v>
      </c>
      <c r="C139" s="120">
        <v>1236</v>
      </c>
      <c r="D139" s="120">
        <v>8702</v>
      </c>
      <c r="E139" s="120">
        <v>36</v>
      </c>
      <c r="F139" s="120">
        <v>30</v>
      </c>
      <c r="G139" s="127">
        <f t="shared" si="114"/>
        <v>44346</v>
      </c>
      <c r="H139" s="127">
        <f t="shared" si="115"/>
        <v>44359</v>
      </c>
      <c r="I139" s="45">
        <v>3381549.1966283699</v>
      </c>
      <c r="J139" s="45">
        <f t="shared" si="116"/>
        <v>0.48554903250417142</v>
      </c>
      <c r="K139" s="45">
        <f t="shared" ref="K139" si="120">C139/I139*100000</f>
        <v>36.551294336701488</v>
      </c>
      <c r="L139" s="45">
        <f t="shared" si="117"/>
        <v>257.33767258735952</v>
      </c>
      <c r="M139" s="45">
        <f t="shared" si="118"/>
        <v>1.0646008059233443</v>
      </c>
      <c r="N139" s="45">
        <f t="shared" si="119"/>
        <v>0.88716733826945349</v>
      </c>
    </row>
    <row r="140" spans="1:14" s="185" customFormat="1" x14ac:dyDescent="0.35">
      <c r="A140" s="110">
        <v>44363</v>
      </c>
      <c r="B140" s="185" t="s">
        <v>505</v>
      </c>
      <c r="C140" s="120" t="s">
        <v>504</v>
      </c>
      <c r="D140" s="120" t="s">
        <v>504</v>
      </c>
      <c r="E140" s="120">
        <v>0</v>
      </c>
      <c r="F140" s="120">
        <v>0</v>
      </c>
      <c r="G140" s="127">
        <f t="shared" si="114"/>
        <v>44346</v>
      </c>
      <c r="H140" s="127">
        <f t="shared" si="115"/>
        <v>44359</v>
      </c>
      <c r="I140" s="45"/>
      <c r="J140" s="45"/>
      <c r="K140" s="45"/>
      <c r="L140" s="45"/>
      <c r="M140" s="45"/>
      <c r="N140" s="45"/>
    </row>
    <row r="141" spans="1:14" s="185" customFormat="1" x14ac:dyDescent="0.35">
      <c r="A141" s="110">
        <v>44363</v>
      </c>
      <c r="B141" s="185" t="s">
        <v>591</v>
      </c>
      <c r="C141" s="120">
        <v>7</v>
      </c>
      <c r="D141" s="120">
        <v>5</v>
      </c>
      <c r="E141" s="120">
        <v>0</v>
      </c>
      <c r="F141" s="120">
        <v>0</v>
      </c>
      <c r="G141" s="127">
        <f t="shared" si="114"/>
        <v>44346</v>
      </c>
      <c r="H141" s="127">
        <f t="shared" si="115"/>
        <v>44359</v>
      </c>
      <c r="I141" s="45"/>
      <c r="J141" s="45"/>
      <c r="K141" s="45"/>
      <c r="L141" s="45"/>
      <c r="M141" s="45"/>
      <c r="N141" s="45"/>
    </row>
    <row r="142" spans="1:14" s="185" customFormat="1" x14ac:dyDescent="0.35">
      <c r="A142" s="110">
        <v>44370</v>
      </c>
      <c r="B142" s="185" t="s">
        <v>508</v>
      </c>
      <c r="C142" s="120">
        <v>744</v>
      </c>
      <c r="D142" s="120">
        <v>9254</v>
      </c>
      <c r="E142" s="120">
        <v>24</v>
      </c>
      <c r="F142" s="120">
        <v>15</v>
      </c>
      <c r="G142" s="127">
        <f t="shared" ref="G142:G145" si="121">A142-17</f>
        <v>44353</v>
      </c>
      <c r="H142" s="127">
        <f t="shared" ref="H142:H145" si="122">A142-4</f>
        <v>44366</v>
      </c>
      <c r="I142" s="45">
        <v>3582833.32760067</v>
      </c>
      <c r="J142" s="45">
        <f t="shared" ref="J142:J143" si="123">I142/6964382.52422904</f>
        <v>0.51445096749582853</v>
      </c>
      <c r="K142" s="45">
        <f>C142/I142*100000</f>
        <v>20.765688268793607</v>
      </c>
      <c r="L142" s="45">
        <f t="shared" ref="L142:L143" si="124">D142/I142*100000</f>
        <v>258.287203278785</v>
      </c>
      <c r="M142" s="45">
        <f t="shared" ref="M142:M143" si="125">E142/I142*100000</f>
        <v>0.66986091189656805</v>
      </c>
      <c r="N142" s="45">
        <f t="shared" ref="N142:N143" si="126">F142/I142*100000</f>
        <v>0.41866306993535501</v>
      </c>
    </row>
    <row r="143" spans="1:14" s="185" customFormat="1" x14ac:dyDescent="0.35">
      <c r="A143" s="110">
        <v>44370</v>
      </c>
      <c r="B143" s="185" t="s">
        <v>510</v>
      </c>
      <c r="C143" s="120">
        <v>679</v>
      </c>
      <c r="D143" s="120">
        <v>8720</v>
      </c>
      <c r="E143" s="120">
        <v>34</v>
      </c>
      <c r="F143" s="120">
        <v>23</v>
      </c>
      <c r="G143" s="127">
        <f t="shared" si="121"/>
        <v>44353</v>
      </c>
      <c r="H143" s="127">
        <f t="shared" si="122"/>
        <v>44366</v>
      </c>
      <c r="I143" s="45">
        <v>3381549.1966283699</v>
      </c>
      <c r="J143" s="45">
        <f t="shared" si="123"/>
        <v>0.48554903250417142</v>
      </c>
      <c r="K143" s="45">
        <f t="shared" ref="K143" si="127">C143/I143*100000</f>
        <v>20.079554089498632</v>
      </c>
      <c r="L143" s="45">
        <f t="shared" si="124"/>
        <v>257.86997299032117</v>
      </c>
      <c r="M143" s="45">
        <f t="shared" si="125"/>
        <v>1.0054563167053807</v>
      </c>
      <c r="N143" s="45">
        <f t="shared" si="126"/>
        <v>0.68016162600658103</v>
      </c>
    </row>
    <row r="144" spans="1:14" s="185" customFormat="1" x14ac:dyDescent="0.35">
      <c r="A144" s="110">
        <v>44370</v>
      </c>
      <c r="B144" s="185" t="s">
        <v>505</v>
      </c>
      <c r="C144" s="120" t="s">
        <v>504</v>
      </c>
      <c r="D144" s="120" t="s">
        <v>504</v>
      </c>
      <c r="E144" s="120">
        <v>0</v>
      </c>
      <c r="F144" s="120">
        <v>0</v>
      </c>
      <c r="G144" s="127">
        <f t="shared" si="121"/>
        <v>44353</v>
      </c>
      <c r="H144" s="127">
        <f t="shared" si="122"/>
        <v>44366</v>
      </c>
      <c r="I144" s="45"/>
      <c r="J144" s="45"/>
      <c r="K144" s="45"/>
      <c r="L144" s="45"/>
      <c r="M144" s="45"/>
      <c r="N144" s="45"/>
    </row>
    <row r="145" spans="1:14" s="185" customFormat="1" x14ac:dyDescent="0.35">
      <c r="A145" s="110">
        <v>44370</v>
      </c>
      <c r="B145" s="185" t="s">
        <v>591</v>
      </c>
      <c r="C145" s="120">
        <v>10</v>
      </c>
      <c r="D145" s="120">
        <v>5</v>
      </c>
      <c r="E145" s="120">
        <v>0</v>
      </c>
      <c r="F145" s="120">
        <v>0</v>
      </c>
      <c r="G145" s="127">
        <f t="shared" si="121"/>
        <v>44353</v>
      </c>
      <c r="H145" s="127">
        <f t="shared" si="122"/>
        <v>44366</v>
      </c>
      <c r="I145" s="45"/>
      <c r="J145" s="45"/>
      <c r="K145" s="45"/>
      <c r="L145" s="45"/>
      <c r="M145" s="45"/>
      <c r="N145"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89"/>
  <sheetViews>
    <sheetView zoomScale="89" zoomScaleNormal="89" workbookViewId="0">
      <pane ySplit="1" topLeftCell="A374" activePane="bottomLeft" state="frozen"/>
      <selection activeCell="F21" sqref="F21:G34"/>
      <selection pane="bottomLeft" activeCell="D389" sqref="D389"/>
    </sheetView>
  </sheetViews>
  <sheetFormatPr defaultColWidth="9.08984375" defaultRowHeight="14.5" x14ac:dyDescent="0.35"/>
  <cols>
    <col min="1" max="1" width="10.90625" style="31" bestFit="1" customWidth="1"/>
    <col min="2" max="2" width="15" style="30" bestFit="1" customWidth="1"/>
    <col min="3" max="3" width="14.54296875" style="30" bestFit="1" customWidth="1"/>
    <col min="4" max="4" width="23.08984375" style="30" bestFit="1" customWidth="1"/>
    <col min="5" max="5" width="22.90625" style="30" bestFit="1" customWidth="1"/>
    <col min="6" max="7" width="22.90625" style="126" customWidth="1"/>
    <col min="8" max="8" width="26.54296875" style="30" bestFit="1" customWidth="1"/>
    <col min="9" max="9" width="26.453125" style="30" bestFit="1" customWidth="1"/>
    <col min="10" max="10" width="59" style="30" bestFit="1" customWidth="1"/>
    <col min="11" max="16384" width="9.089843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89" si="0">(B214-B213)</f>
        <v>11652</v>
      </c>
      <c r="D214" s="185">
        <v>11090924</v>
      </c>
      <c r="E214" s="185">
        <f t="shared" ref="E214:E389" si="1">D214-D213</f>
        <v>44831</v>
      </c>
      <c r="H214" s="185">
        <v>370296</v>
      </c>
      <c r="I214" s="185">
        <f t="shared" ref="I214:I389"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89"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5">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5">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5">
      <c r="A365" s="127">
        <v>44352</v>
      </c>
      <c r="B365" s="30">
        <v>5743747</v>
      </c>
      <c r="C365" s="185">
        <f t="shared" si="0"/>
        <v>7421</v>
      </c>
      <c r="D365" s="30">
        <v>23135076</v>
      </c>
      <c r="E365" s="185">
        <f t="shared" si="1"/>
        <v>40091</v>
      </c>
      <c r="F365" s="126">
        <v>1349765</v>
      </c>
      <c r="G365" s="185">
        <f t="shared" si="3"/>
        <v>4412</v>
      </c>
      <c r="H365" s="30">
        <v>821165</v>
      </c>
      <c r="I365" s="185">
        <f t="shared" si="2"/>
        <v>2253</v>
      </c>
    </row>
    <row r="366" spans="1:10" x14ac:dyDescent="0.35">
      <c r="A366" s="127">
        <v>44353</v>
      </c>
      <c r="B366" s="30">
        <v>5749635</v>
      </c>
      <c r="C366" s="185">
        <f t="shared" si="0"/>
        <v>5888</v>
      </c>
      <c r="D366" s="30">
        <v>23165131</v>
      </c>
      <c r="E366" s="185">
        <f t="shared" si="1"/>
        <v>30055</v>
      </c>
      <c r="F366" s="126">
        <v>1351847</v>
      </c>
      <c r="G366" s="185">
        <f t="shared" si="3"/>
        <v>2082</v>
      </c>
      <c r="H366" s="30">
        <v>822606</v>
      </c>
      <c r="I366" s="185">
        <f t="shared" si="2"/>
        <v>1441</v>
      </c>
    </row>
    <row r="367" spans="1:10" x14ac:dyDescent="0.35">
      <c r="A367" s="127">
        <v>44354</v>
      </c>
      <c r="B367" s="30">
        <v>5753974</v>
      </c>
      <c r="C367" s="185">
        <f t="shared" si="0"/>
        <v>4339</v>
      </c>
      <c r="D367" s="30">
        <v>23181552</v>
      </c>
      <c r="E367" s="185">
        <f t="shared" si="1"/>
        <v>16421</v>
      </c>
      <c r="F367" s="126">
        <v>1353221</v>
      </c>
      <c r="G367" s="185">
        <f t="shared" si="3"/>
        <v>1374</v>
      </c>
      <c r="H367" s="30">
        <v>823614</v>
      </c>
      <c r="I367" s="185">
        <f t="shared" si="2"/>
        <v>1008</v>
      </c>
    </row>
    <row r="368" spans="1:10" x14ac:dyDescent="0.35">
      <c r="A368" s="127">
        <v>44355</v>
      </c>
      <c r="B368" s="30">
        <v>5759895</v>
      </c>
      <c r="C368" s="185">
        <f t="shared" si="0"/>
        <v>5921</v>
      </c>
      <c r="D368" s="30">
        <v>23203816</v>
      </c>
      <c r="E368" s="185">
        <f t="shared" si="1"/>
        <v>22264</v>
      </c>
      <c r="F368" s="126">
        <v>1356057</v>
      </c>
      <c r="G368" s="185">
        <f t="shared" si="3"/>
        <v>2836</v>
      </c>
      <c r="H368" s="30">
        <v>825099</v>
      </c>
      <c r="I368" s="185">
        <f t="shared" si="2"/>
        <v>1485</v>
      </c>
    </row>
    <row r="369" spans="1:10" x14ac:dyDescent="0.35">
      <c r="A369" s="127">
        <v>44356</v>
      </c>
      <c r="B369" s="30">
        <v>5766924</v>
      </c>
      <c r="C369" s="185">
        <f t="shared" si="0"/>
        <v>7029</v>
      </c>
      <c r="D369" s="30">
        <v>23240199</v>
      </c>
      <c r="E369" s="185">
        <f t="shared" si="1"/>
        <v>36383</v>
      </c>
      <c r="F369" s="126">
        <v>1359513</v>
      </c>
      <c r="G369" s="185">
        <f t="shared" si="3"/>
        <v>3456</v>
      </c>
      <c r="H369" s="30">
        <v>826831</v>
      </c>
      <c r="I369" s="185">
        <f t="shared" si="2"/>
        <v>1732</v>
      </c>
      <c r="J369" s="30">
        <v>1.59</v>
      </c>
    </row>
    <row r="370" spans="1:10" x14ac:dyDescent="0.35">
      <c r="A370" s="127">
        <v>44357</v>
      </c>
      <c r="B370" s="30">
        <v>5774177</v>
      </c>
      <c r="C370" s="185">
        <f t="shared" si="0"/>
        <v>7253</v>
      </c>
      <c r="D370" s="30">
        <v>23280520</v>
      </c>
      <c r="E370" s="185">
        <f t="shared" si="1"/>
        <v>40321</v>
      </c>
      <c r="F370" s="126">
        <v>1364450</v>
      </c>
      <c r="G370" s="185">
        <f t="shared" si="3"/>
        <v>4937</v>
      </c>
      <c r="H370" s="30">
        <v>829974</v>
      </c>
      <c r="I370" s="185">
        <f t="shared" si="2"/>
        <v>3143</v>
      </c>
    </row>
    <row r="371" spans="1:10" x14ac:dyDescent="0.35">
      <c r="A371" s="127">
        <v>44358</v>
      </c>
      <c r="B371" s="30">
        <v>5781204</v>
      </c>
      <c r="C371" s="185">
        <f t="shared" si="0"/>
        <v>7027</v>
      </c>
      <c r="D371" s="30">
        <v>23316594</v>
      </c>
      <c r="E371" s="185">
        <f t="shared" si="1"/>
        <v>36074</v>
      </c>
      <c r="F371" s="126">
        <v>1367270</v>
      </c>
      <c r="G371" s="185">
        <f t="shared" si="3"/>
        <v>2820</v>
      </c>
      <c r="H371" s="30">
        <v>831604</v>
      </c>
      <c r="I371" s="185">
        <f t="shared" si="2"/>
        <v>1630</v>
      </c>
    </row>
    <row r="372" spans="1:10" x14ac:dyDescent="0.35">
      <c r="A372" s="127">
        <v>44359</v>
      </c>
      <c r="B372" s="30">
        <v>5787455</v>
      </c>
      <c r="C372" s="185">
        <f t="shared" si="0"/>
        <v>6251</v>
      </c>
      <c r="D372" s="30">
        <v>23349370</v>
      </c>
      <c r="E372" s="185">
        <f t="shared" si="1"/>
        <v>32776</v>
      </c>
      <c r="F372" s="126">
        <v>1370894</v>
      </c>
      <c r="G372" s="185">
        <f t="shared" si="3"/>
        <v>3624</v>
      </c>
      <c r="H372" s="30">
        <v>833375</v>
      </c>
      <c r="I372" s="185">
        <f t="shared" si="2"/>
        <v>1771</v>
      </c>
    </row>
    <row r="373" spans="1:10" x14ac:dyDescent="0.35">
      <c r="A373" s="127">
        <v>44360</v>
      </c>
      <c r="B373" s="30">
        <v>5793122</v>
      </c>
      <c r="C373" s="185">
        <f t="shared" si="0"/>
        <v>5667</v>
      </c>
      <c r="D373" s="30">
        <v>23374350</v>
      </c>
      <c r="E373" s="185">
        <f t="shared" si="1"/>
        <v>24980</v>
      </c>
      <c r="F373" s="126">
        <v>1372955</v>
      </c>
      <c r="G373" s="185">
        <f t="shared" si="3"/>
        <v>2061</v>
      </c>
      <c r="H373" s="30">
        <v>834707</v>
      </c>
      <c r="I373" s="185">
        <f t="shared" si="2"/>
        <v>1332</v>
      </c>
    </row>
    <row r="374" spans="1:10" x14ac:dyDescent="0.35">
      <c r="A374" s="127">
        <v>44361</v>
      </c>
      <c r="B374" s="30">
        <v>5797192</v>
      </c>
      <c r="C374" s="185">
        <f t="shared" si="0"/>
        <v>4070</v>
      </c>
      <c r="D374" s="30">
        <v>23387463</v>
      </c>
      <c r="E374" s="185">
        <f t="shared" si="1"/>
        <v>13113</v>
      </c>
      <c r="F374" s="126">
        <v>1374399</v>
      </c>
      <c r="G374" s="185">
        <f t="shared" si="3"/>
        <v>1444</v>
      </c>
      <c r="H374" s="30">
        <v>835797</v>
      </c>
      <c r="I374" s="185">
        <f t="shared" si="2"/>
        <v>1090</v>
      </c>
    </row>
    <row r="375" spans="1:10" x14ac:dyDescent="0.35">
      <c r="A375" s="127">
        <v>44362</v>
      </c>
      <c r="B375" s="30">
        <v>5802269</v>
      </c>
      <c r="C375" s="185">
        <f t="shared" si="0"/>
        <v>5077</v>
      </c>
      <c r="D375" s="30">
        <v>23406994</v>
      </c>
      <c r="E375" s="185">
        <f t="shared" si="1"/>
        <v>19531</v>
      </c>
      <c r="F375" s="126">
        <v>1379147</v>
      </c>
      <c r="G375" s="185">
        <f t="shared" si="3"/>
        <v>4748</v>
      </c>
      <c r="H375" s="30">
        <v>838385</v>
      </c>
      <c r="I375" s="185">
        <f t="shared" si="2"/>
        <v>2588</v>
      </c>
    </row>
    <row r="376" spans="1:10" x14ac:dyDescent="0.35">
      <c r="A376" s="127">
        <v>44363</v>
      </c>
      <c r="B376" s="30">
        <v>5809866</v>
      </c>
      <c r="C376" s="185">
        <f t="shared" si="0"/>
        <v>7597</v>
      </c>
      <c r="D376" s="30">
        <v>23444629</v>
      </c>
      <c r="E376" s="185">
        <f t="shared" si="1"/>
        <v>37635</v>
      </c>
      <c r="F376" s="126">
        <v>1382622</v>
      </c>
      <c r="G376" s="185">
        <f t="shared" si="3"/>
        <v>3475</v>
      </c>
      <c r="H376" s="30">
        <v>840282</v>
      </c>
      <c r="I376" s="185">
        <f t="shared" si="2"/>
        <v>1897</v>
      </c>
      <c r="J376" s="30">
        <v>1.79</v>
      </c>
    </row>
    <row r="377" spans="1:10" x14ac:dyDescent="0.35">
      <c r="A377" s="127">
        <v>44364</v>
      </c>
      <c r="B377" s="30">
        <v>5817181</v>
      </c>
      <c r="C377" s="185">
        <f t="shared" si="0"/>
        <v>7315</v>
      </c>
      <c r="D377" s="30">
        <v>23480605</v>
      </c>
      <c r="E377" s="185">
        <f t="shared" si="1"/>
        <v>35976</v>
      </c>
      <c r="F377" s="126">
        <v>1385998</v>
      </c>
      <c r="G377" s="185">
        <f t="shared" si="3"/>
        <v>3376</v>
      </c>
      <c r="H377" s="30">
        <v>842170</v>
      </c>
      <c r="I377" s="185">
        <f t="shared" si="2"/>
        <v>1888</v>
      </c>
    </row>
    <row r="378" spans="1:10" x14ac:dyDescent="0.35">
      <c r="A378" s="127">
        <v>44365</v>
      </c>
      <c r="B378" s="30">
        <v>5824159</v>
      </c>
      <c r="C378" s="185">
        <f t="shared" si="0"/>
        <v>6978</v>
      </c>
      <c r="D378" s="30">
        <v>23520567</v>
      </c>
      <c r="E378" s="185">
        <f t="shared" si="1"/>
        <v>39962</v>
      </c>
      <c r="F378" s="126">
        <v>1388924</v>
      </c>
      <c r="G378" s="185">
        <f t="shared" si="3"/>
        <v>2926</v>
      </c>
      <c r="H378" s="30">
        <v>843805</v>
      </c>
      <c r="I378" s="185">
        <f t="shared" si="2"/>
        <v>1635</v>
      </c>
    </row>
    <row r="379" spans="1:10" x14ac:dyDescent="0.35">
      <c r="A379" s="127">
        <v>44366</v>
      </c>
      <c r="B379" s="30">
        <v>5831009</v>
      </c>
      <c r="C379" s="185">
        <f t="shared" si="0"/>
        <v>6850</v>
      </c>
      <c r="D379" s="30">
        <v>23554077</v>
      </c>
      <c r="E379" s="185">
        <f t="shared" si="1"/>
        <v>33510</v>
      </c>
      <c r="F379" s="126">
        <v>1392064</v>
      </c>
      <c r="G379" s="185">
        <f t="shared" si="3"/>
        <v>3140</v>
      </c>
      <c r="H379" s="30">
        <v>845654</v>
      </c>
      <c r="I379" s="185">
        <f t="shared" si="2"/>
        <v>1849</v>
      </c>
    </row>
    <row r="380" spans="1:10" x14ac:dyDescent="0.35">
      <c r="A380" s="127">
        <v>44367</v>
      </c>
      <c r="B380" s="30">
        <v>5836117</v>
      </c>
      <c r="C380" s="185">
        <f t="shared" si="0"/>
        <v>5108</v>
      </c>
      <c r="D380" s="30">
        <v>23571664</v>
      </c>
      <c r="E380" s="185">
        <f t="shared" si="1"/>
        <v>17587</v>
      </c>
      <c r="F380" s="126">
        <v>1393910</v>
      </c>
      <c r="G380" s="185">
        <f t="shared" si="3"/>
        <v>1846</v>
      </c>
      <c r="H380" s="30">
        <v>846988</v>
      </c>
      <c r="I380" s="185">
        <f t="shared" si="2"/>
        <v>1334</v>
      </c>
    </row>
    <row r="381" spans="1:10" x14ac:dyDescent="0.35">
      <c r="A381" s="127">
        <v>44368</v>
      </c>
      <c r="B381" s="30">
        <v>5840327</v>
      </c>
      <c r="C381" s="185">
        <f t="shared" si="0"/>
        <v>4210</v>
      </c>
      <c r="D381" s="30">
        <v>23585590</v>
      </c>
      <c r="E381" s="185">
        <f t="shared" si="1"/>
        <v>13926</v>
      </c>
      <c r="F381" s="126">
        <v>1395054</v>
      </c>
      <c r="G381" s="185">
        <f t="shared" si="3"/>
        <v>1144</v>
      </c>
      <c r="H381" s="30">
        <v>847863</v>
      </c>
      <c r="I381" s="185">
        <f t="shared" si="2"/>
        <v>875</v>
      </c>
    </row>
    <row r="382" spans="1:10" x14ac:dyDescent="0.35">
      <c r="A382" s="127">
        <v>44369</v>
      </c>
      <c r="B382" s="30">
        <v>5846310</v>
      </c>
      <c r="C382" s="185">
        <f t="shared" si="0"/>
        <v>5983</v>
      </c>
      <c r="D382" s="30">
        <v>23605912</v>
      </c>
      <c r="E382" s="185">
        <f t="shared" si="1"/>
        <v>20322</v>
      </c>
      <c r="F382" s="126">
        <v>1397129</v>
      </c>
      <c r="G382" s="185">
        <f t="shared" si="3"/>
        <v>2075</v>
      </c>
      <c r="H382" s="30">
        <v>849123</v>
      </c>
      <c r="I382" s="185">
        <f t="shared" si="2"/>
        <v>1260</v>
      </c>
    </row>
    <row r="383" spans="1:10" x14ac:dyDescent="0.35">
      <c r="A383" s="31">
        <v>44370</v>
      </c>
      <c r="B383" s="30">
        <v>5854042</v>
      </c>
      <c r="C383" s="185">
        <f t="shared" si="0"/>
        <v>7732</v>
      </c>
      <c r="D383" s="185">
        <v>23643625</v>
      </c>
      <c r="E383" s="185">
        <f t="shared" si="1"/>
        <v>37713</v>
      </c>
      <c r="F383" s="126">
        <v>1400270</v>
      </c>
      <c r="G383" s="185">
        <f t="shared" si="3"/>
        <v>3141</v>
      </c>
      <c r="H383" s="30">
        <v>850843</v>
      </c>
      <c r="I383" s="185">
        <f t="shared" si="2"/>
        <v>1720</v>
      </c>
      <c r="J383" s="30">
        <v>2.12</v>
      </c>
    </row>
    <row r="384" spans="1:10" x14ac:dyDescent="0.35">
      <c r="A384" s="127">
        <v>44371</v>
      </c>
      <c r="B384" s="30">
        <v>5861092</v>
      </c>
      <c r="C384" s="185">
        <f t="shared" si="0"/>
        <v>7050</v>
      </c>
      <c r="D384" s="30">
        <v>23676394</v>
      </c>
      <c r="E384" s="185">
        <f t="shared" si="1"/>
        <v>32769</v>
      </c>
      <c r="F384" s="126">
        <v>1402988</v>
      </c>
      <c r="G384" s="185">
        <f t="shared" si="3"/>
        <v>2718</v>
      </c>
      <c r="H384" s="30">
        <v>852463</v>
      </c>
      <c r="I384" s="185">
        <f t="shared" si="2"/>
        <v>1620</v>
      </c>
    </row>
    <row r="385" spans="1:9" x14ac:dyDescent="0.35">
      <c r="A385" s="127">
        <v>44372</v>
      </c>
      <c r="B385" s="30">
        <v>5867978</v>
      </c>
      <c r="C385" s="185">
        <f t="shared" si="0"/>
        <v>6886</v>
      </c>
      <c r="D385" s="30">
        <v>23708608</v>
      </c>
      <c r="E385" s="185">
        <f t="shared" si="1"/>
        <v>32214</v>
      </c>
      <c r="F385" s="126">
        <v>1405591</v>
      </c>
      <c r="G385" s="185">
        <f t="shared" si="3"/>
        <v>2603</v>
      </c>
      <c r="H385" s="30">
        <v>854031</v>
      </c>
      <c r="I385" s="185">
        <f t="shared" si="2"/>
        <v>1568</v>
      </c>
    </row>
    <row r="386" spans="1:9" x14ac:dyDescent="0.35">
      <c r="A386" s="127">
        <v>44373</v>
      </c>
      <c r="B386" s="30">
        <v>5874314</v>
      </c>
      <c r="C386" s="185">
        <f t="shared" si="0"/>
        <v>6336</v>
      </c>
      <c r="D386" s="30">
        <v>23739210</v>
      </c>
      <c r="E386" s="185">
        <f t="shared" si="1"/>
        <v>30602</v>
      </c>
      <c r="F386" s="126">
        <v>1408318</v>
      </c>
      <c r="G386" s="185">
        <f t="shared" si="3"/>
        <v>2727</v>
      </c>
      <c r="H386" s="30">
        <v>855756</v>
      </c>
      <c r="I386" s="185">
        <f t="shared" si="2"/>
        <v>1725</v>
      </c>
    </row>
    <row r="387" spans="1:9" x14ac:dyDescent="0.35">
      <c r="A387" s="127">
        <v>44374</v>
      </c>
      <c r="B387" s="30">
        <v>5879677</v>
      </c>
      <c r="C387" s="185">
        <f t="shared" si="0"/>
        <v>5363</v>
      </c>
      <c r="D387" s="30">
        <v>23760514</v>
      </c>
      <c r="E387" s="185">
        <f t="shared" si="1"/>
        <v>21304</v>
      </c>
      <c r="F387" s="126">
        <v>1410327</v>
      </c>
      <c r="G387" s="185">
        <f t="shared" si="3"/>
        <v>2009</v>
      </c>
      <c r="H387" s="30">
        <v>857162</v>
      </c>
      <c r="I387" s="185">
        <f t="shared" si="2"/>
        <v>1406</v>
      </c>
    </row>
    <row r="388" spans="1:9" x14ac:dyDescent="0.35">
      <c r="A388" s="127">
        <v>44375</v>
      </c>
      <c r="B388" s="30">
        <v>5884658</v>
      </c>
      <c r="C388" s="185">
        <f t="shared" si="0"/>
        <v>4981</v>
      </c>
      <c r="D388" s="30">
        <v>23774179</v>
      </c>
      <c r="E388" s="185">
        <f t="shared" si="1"/>
        <v>13665</v>
      </c>
      <c r="F388" s="126">
        <v>1411942</v>
      </c>
      <c r="G388" s="185">
        <f t="shared" si="3"/>
        <v>1615</v>
      </c>
      <c r="H388" s="30">
        <v>858312</v>
      </c>
      <c r="I388" s="185">
        <f t="shared" si="2"/>
        <v>1150</v>
      </c>
    </row>
    <row r="389" spans="1:9" x14ac:dyDescent="0.35">
      <c r="A389" s="127">
        <v>44376</v>
      </c>
      <c r="B389" s="30">
        <v>5890233</v>
      </c>
      <c r="C389" s="185">
        <f t="shared" si="0"/>
        <v>5575</v>
      </c>
      <c r="D389" s="30">
        <v>23793862</v>
      </c>
      <c r="E389" s="185">
        <f t="shared" si="1"/>
        <v>19683</v>
      </c>
      <c r="F389" s="126">
        <v>1415379</v>
      </c>
      <c r="G389" s="185">
        <f t="shared" si="3"/>
        <v>3437</v>
      </c>
      <c r="H389" s="30">
        <v>860678</v>
      </c>
      <c r="I389" s="185">
        <f t="shared" si="2"/>
        <v>2366</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4"/>
  <sheetViews>
    <sheetView topLeftCell="A509" zoomScale="80" zoomScaleNormal="80" workbookViewId="0">
      <selection activeCell="E528" sqref="E528"/>
    </sheetView>
  </sheetViews>
  <sheetFormatPr defaultColWidth="13.54296875" defaultRowHeight="14.5" x14ac:dyDescent="0.35"/>
  <cols>
    <col min="1" max="1" width="12.90625" style="31" customWidth="1"/>
    <col min="2" max="2" width="14.54296875" style="30" bestFit="1" customWidth="1"/>
    <col min="3" max="3" width="14.08984375" style="30" bestFit="1" customWidth="1"/>
    <col min="4" max="4" width="21.453125" style="30" bestFit="1" customWidth="1"/>
    <col min="5" max="5" width="19.453125" style="30" bestFit="1" customWidth="1"/>
    <col min="6" max="6" width="12" style="30" bestFit="1" customWidth="1"/>
    <col min="7" max="7" width="12.453125" style="30" bestFit="1" customWidth="1"/>
    <col min="8" max="8" width="15.54296875" style="126" bestFit="1" customWidth="1"/>
    <col min="9" max="9" width="22.54296875" style="126" bestFit="1" customWidth="1"/>
    <col min="10" max="10" width="27.90625" style="30" bestFit="1" customWidth="1"/>
    <col min="11" max="11" width="21.08984375" style="30" bestFit="1" customWidth="1"/>
    <col min="12" max="12" width="17.08984375" style="30" bestFit="1" customWidth="1"/>
    <col min="13" max="13" width="24.54296875" style="33" bestFit="1" customWidth="1"/>
    <col min="14" max="14" width="31.90625" style="30" bestFit="1" customWidth="1"/>
    <col min="15" max="15" width="39.08984375" style="30" bestFit="1" customWidth="1"/>
    <col min="16" max="16" width="37.90625" style="30" bestFit="1" customWidth="1"/>
    <col min="17" max="17" width="45.08984375" style="30" bestFit="1" customWidth="1"/>
    <col min="18" max="18" width="61" style="30" bestFit="1" customWidth="1"/>
    <col min="19" max="19" width="67.90625" style="30" bestFit="1" customWidth="1"/>
    <col min="20" max="20" width="73.90625" style="30" bestFit="1" customWidth="1"/>
    <col min="21" max="21" width="30.08984375" style="30" bestFit="1" customWidth="1"/>
    <col min="22" max="22" width="52.08984375" style="30" bestFit="1" customWidth="1"/>
    <col min="23" max="23" width="46.453125" style="30" bestFit="1" customWidth="1"/>
    <col min="24" max="24" width="60.90625" style="30" bestFit="1" customWidth="1"/>
    <col min="25" max="25" width="55.08984375" style="30" bestFit="1" customWidth="1"/>
    <col min="26" max="16384" width="13.5429687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595</v>
      </c>
      <c r="C51" s="185">
        <v>164</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993</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1882</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2730</v>
      </c>
      <c r="C54" s="185">
        <v>848</v>
      </c>
      <c r="D54" s="185">
        <v>73</v>
      </c>
      <c r="E54" s="185">
        <v>0</v>
      </c>
      <c r="F54" s="185">
        <v>0</v>
      </c>
      <c r="G54" s="185">
        <f t="shared" si="1"/>
        <v>0</v>
      </c>
      <c r="H54" s="185">
        <v>0</v>
      </c>
      <c r="I54" s="185">
        <v>0</v>
      </c>
      <c r="J54" s="185">
        <v>921</v>
      </c>
      <c r="K54" s="185">
        <v>15</v>
      </c>
      <c r="L54" s="185">
        <v>935</v>
      </c>
      <c r="M54" s="185">
        <v>74</v>
      </c>
      <c r="R54" s="185">
        <f t="shared" si="3"/>
        <v>8.288482238966631E-2</v>
      </c>
      <c r="U54" s="185">
        <f t="shared" si="2"/>
        <v>398.14285714285717</v>
      </c>
    </row>
    <row r="55" spans="1:21" s="185" customFormat="1" x14ac:dyDescent="0.35">
      <c r="A55" s="127">
        <v>43905</v>
      </c>
      <c r="B55" s="185">
        <f t="shared" si="0"/>
        <v>3710</v>
      </c>
      <c r="C55" s="185">
        <v>980</v>
      </c>
      <c r="D55" s="185">
        <v>68</v>
      </c>
      <c r="E55" s="185">
        <v>0</v>
      </c>
      <c r="F55" s="185">
        <v>0</v>
      </c>
      <c r="G55" s="185">
        <f t="shared" si="1"/>
        <v>0</v>
      </c>
      <c r="H55" s="185">
        <v>0</v>
      </c>
      <c r="I55" s="185">
        <v>0</v>
      </c>
      <c r="J55" s="185">
        <v>1058</v>
      </c>
      <c r="K55" s="185">
        <v>27</v>
      </c>
      <c r="L55" s="185">
        <v>1085</v>
      </c>
      <c r="M55" s="185">
        <v>72</v>
      </c>
      <c r="R55" s="185">
        <f t="shared" si="3"/>
        <v>7.4258724744161633E-2</v>
      </c>
      <c r="U55" s="185">
        <f t="shared" si="2"/>
        <v>544.42857142857144</v>
      </c>
    </row>
    <row r="56" spans="1:21" s="185" customFormat="1" x14ac:dyDescent="0.35">
      <c r="A56" s="127">
        <v>43906</v>
      </c>
      <c r="B56" s="185">
        <f t="shared" si="0"/>
        <v>5732</v>
      </c>
      <c r="C56" s="185">
        <v>2022</v>
      </c>
      <c r="D56" s="185">
        <v>150</v>
      </c>
      <c r="E56" s="185">
        <v>0</v>
      </c>
      <c r="F56" s="185">
        <v>0</v>
      </c>
      <c r="G56" s="185">
        <f t="shared" si="1"/>
        <v>0</v>
      </c>
      <c r="H56" s="185">
        <v>0</v>
      </c>
      <c r="I56" s="185">
        <v>0</v>
      </c>
      <c r="J56" s="185">
        <v>2217</v>
      </c>
      <c r="K56" s="185">
        <v>18</v>
      </c>
      <c r="L56" s="185">
        <v>2235</v>
      </c>
      <c r="M56" s="185">
        <v>152</v>
      </c>
      <c r="R56" s="185">
        <f t="shared" si="3"/>
        <v>7.1751886001676451E-2</v>
      </c>
      <c r="U56" s="185">
        <f t="shared" si="2"/>
        <v>852.14285714285711</v>
      </c>
    </row>
    <row r="57" spans="1:21" s="185" customFormat="1" x14ac:dyDescent="0.35">
      <c r="A57" s="127">
        <v>43907</v>
      </c>
      <c r="B57" s="185">
        <f t="shared" si="0"/>
        <v>8283</v>
      </c>
      <c r="C57" s="185">
        <v>2551</v>
      </c>
      <c r="D57" s="185">
        <v>249</v>
      </c>
      <c r="E57" s="185">
        <v>0</v>
      </c>
      <c r="F57" s="185">
        <v>0</v>
      </c>
      <c r="G57" s="185">
        <f t="shared" si="1"/>
        <v>0</v>
      </c>
      <c r="H57" s="185">
        <v>0</v>
      </c>
      <c r="I57" s="185">
        <v>0</v>
      </c>
      <c r="J57" s="185">
        <v>2757</v>
      </c>
      <c r="K57" s="185">
        <v>28</v>
      </c>
      <c r="L57" s="185">
        <v>2785</v>
      </c>
      <c r="M57" s="185">
        <v>255</v>
      </c>
      <c r="R57" s="185">
        <f t="shared" si="3"/>
        <v>7.7421594722833012E-2</v>
      </c>
      <c r="U57" s="185">
        <f t="shared" si="2"/>
        <v>1234.4285714285713</v>
      </c>
    </row>
    <row r="58" spans="1:21" s="185" customFormat="1" x14ac:dyDescent="0.35">
      <c r="A58" s="127">
        <v>43908</v>
      </c>
      <c r="B58" s="185">
        <f t="shared" si="0"/>
        <v>11100</v>
      </c>
      <c r="C58" s="185">
        <v>2817</v>
      </c>
      <c r="D58" s="185">
        <v>259</v>
      </c>
      <c r="E58" s="185">
        <v>0</v>
      </c>
      <c r="F58" s="185">
        <v>0</v>
      </c>
      <c r="G58" s="185">
        <f t="shared" si="1"/>
        <v>0</v>
      </c>
      <c r="H58" s="185">
        <v>0</v>
      </c>
      <c r="I58" s="185">
        <v>0</v>
      </c>
      <c r="J58" s="185">
        <v>3069</v>
      </c>
      <c r="K58" s="185">
        <v>156</v>
      </c>
      <c r="L58" s="185">
        <v>3225</v>
      </c>
      <c r="M58" s="185">
        <v>263</v>
      </c>
      <c r="R58" s="185">
        <f t="shared" si="3"/>
        <v>7.779869907565902E-2</v>
      </c>
      <c r="U58" s="185">
        <f t="shared" si="2"/>
        <v>1669.1428571428571</v>
      </c>
    </row>
    <row r="59" spans="1:21" s="185" customFormat="1" x14ac:dyDescent="0.35">
      <c r="A59" s="127">
        <v>43909</v>
      </c>
      <c r="B59" s="185">
        <f t="shared" si="0"/>
        <v>13845</v>
      </c>
      <c r="C59" s="185">
        <v>2745</v>
      </c>
      <c r="D59" s="185">
        <v>279</v>
      </c>
      <c r="E59" s="185">
        <v>0</v>
      </c>
      <c r="F59" s="185">
        <v>0</v>
      </c>
      <c r="G59" s="185">
        <f t="shared" si="1"/>
        <v>0</v>
      </c>
      <c r="H59" s="185">
        <v>0</v>
      </c>
      <c r="I59" s="185">
        <v>0</v>
      </c>
      <c r="J59" s="185">
        <v>2991</v>
      </c>
      <c r="K59" s="185">
        <v>143</v>
      </c>
      <c r="L59" s="185">
        <v>3134</v>
      </c>
      <c r="M59" s="185">
        <v>287</v>
      </c>
      <c r="R59" s="185">
        <f t="shared" si="3"/>
        <v>8.112617309697602E-2</v>
      </c>
      <c r="U59" s="185">
        <f t="shared" si="2"/>
        <v>2055</v>
      </c>
    </row>
    <row r="60" spans="1:21" s="185" customFormat="1" x14ac:dyDescent="0.35">
      <c r="A60" s="127">
        <v>43910</v>
      </c>
      <c r="B60" s="185">
        <f t="shared" si="0"/>
        <v>17312</v>
      </c>
      <c r="C60" s="185">
        <v>3467</v>
      </c>
      <c r="D60" s="185">
        <v>388</v>
      </c>
      <c r="E60" s="185">
        <v>0</v>
      </c>
      <c r="F60" s="185">
        <v>0</v>
      </c>
      <c r="G60" s="185">
        <f t="shared" si="1"/>
        <v>0</v>
      </c>
      <c r="H60" s="185">
        <v>0</v>
      </c>
      <c r="I60" s="185">
        <v>0</v>
      </c>
      <c r="J60" s="185">
        <v>3753</v>
      </c>
      <c r="K60" s="185">
        <v>124</v>
      </c>
      <c r="L60" s="185">
        <v>3876</v>
      </c>
      <c r="M60" s="185">
        <v>394</v>
      </c>
      <c r="R60" s="185">
        <f t="shared" si="3"/>
        <v>8.6657018813314043E-2</v>
      </c>
      <c r="U60" s="185">
        <f t="shared" si="2"/>
        <v>2467.8571428571427</v>
      </c>
    </row>
    <row r="61" spans="1:21" s="185" customFormat="1" x14ac:dyDescent="0.35">
      <c r="A61" s="127">
        <v>43911</v>
      </c>
      <c r="B61" s="185">
        <f t="shared" si="0"/>
        <v>19725</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21514</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25080</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28876</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32718</v>
      </c>
      <c r="C65" s="185">
        <v>3842</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36882</v>
      </c>
      <c r="C66" s="185">
        <v>4164</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40995</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43629</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45596</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50369</v>
      </c>
      <c r="C70" s="185">
        <v>4773</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55329</v>
      </c>
      <c r="C71" s="185">
        <v>4960</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60006</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64947</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70342</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74143</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77371</v>
      </c>
      <c r="C76" s="185">
        <v>3228</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83661</v>
      </c>
      <c r="C77" s="185">
        <v>6290</v>
      </c>
      <c r="D77" s="185">
        <v>1931</v>
      </c>
      <c r="E77" s="185">
        <v>0</v>
      </c>
      <c r="F77" s="185">
        <v>0</v>
      </c>
      <c r="G77" s="185">
        <f t="shared" si="5"/>
        <v>0</v>
      </c>
      <c r="H77" s="185">
        <v>0</v>
      </c>
      <c r="I77" s="185">
        <v>0</v>
      </c>
      <c r="J77" s="185">
        <v>6795</v>
      </c>
      <c r="K77" s="185">
        <v>784</v>
      </c>
      <c r="L77" s="185">
        <v>7577</v>
      </c>
      <c r="M77" s="185">
        <v>2100</v>
      </c>
      <c r="R77" s="185">
        <f t="shared" si="7"/>
        <v>0.25570539419087135</v>
      </c>
      <c r="U77" s="185">
        <f t="shared" si="6"/>
        <v>5784</v>
      </c>
    </row>
    <row r="78" spans="1:21" s="185" customFormat="1" x14ac:dyDescent="0.35">
      <c r="A78" s="127">
        <v>43928</v>
      </c>
      <c r="B78" s="185">
        <f t="shared" si="4"/>
        <v>89897</v>
      </c>
      <c r="C78" s="185">
        <v>6236</v>
      </c>
      <c r="D78" s="185">
        <v>2018</v>
      </c>
      <c r="E78" s="185">
        <v>0</v>
      </c>
      <c r="F78" s="185">
        <v>0</v>
      </c>
      <c r="G78" s="185">
        <f t="shared" si="5"/>
        <v>0</v>
      </c>
      <c r="H78" s="185">
        <v>0</v>
      </c>
      <c r="I78" s="185">
        <v>0</v>
      </c>
      <c r="J78" s="185">
        <v>6648</v>
      </c>
      <c r="K78" s="185">
        <v>967</v>
      </c>
      <c r="L78" s="185">
        <v>7613</v>
      </c>
      <c r="M78" s="185">
        <v>2238</v>
      </c>
      <c r="R78" s="185">
        <f t="shared" si="7"/>
        <v>0.26529450820449585</v>
      </c>
      <c r="U78" s="185">
        <f t="shared" si="6"/>
        <v>6024.5714285714284</v>
      </c>
    </row>
    <row r="79" spans="1:21" s="185" customFormat="1" x14ac:dyDescent="0.35">
      <c r="A79" s="127">
        <v>43929</v>
      </c>
      <c r="B79" s="185">
        <f t="shared" si="4"/>
        <v>96307</v>
      </c>
      <c r="C79" s="185">
        <v>6410</v>
      </c>
      <c r="D79" s="185">
        <v>1864</v>
      </c>
      <c r="E79" s="185">
        <v>0</v>
      </c>
      <c r="F79" s="185">
        <v>0</v>
      </c>
      <c r="G79" s="185">
        <f t="shared" si="5"/>
        <v>0</v>
      </c>
      <c r="H79" s="185">
        <v>0</v>
      </c>
      <c r="I79" s="185">
        <v>0</v>
      </c>
      <c r="J79" s="185">
        <v>6965</v>
      </c>
      <c r="K79" s="185">
        <v>984</v>
      </c>
      <c r="L79" s="185">
        <v>7948</v>
      </c>
      <c r="M79" s="185">
        <v>2107</v>
      </c>
      <c r="R79" s="185">
        <f t="shared" si="7"/>
        <v>0.26648407157129067</v>
      </c>
      <c r="U79" s="185">
        <f t="shared" si="6"/>
        <v>6363.2857142857147</v>
      </c>
    </row>
    <row r="80" spans="1:21" s="185" customFormat="1" x14ac:dyDescent="0.35">
      <c r="A80" s="127">
        <v>43930</v>
      </c>
      <c r="B80" s="185">
        <f t="shared" si="4"/>
        <v>102352</v>
      </c>
      <c r="C80" s="185">
        <v>6045</v>
      </c>
      <c r="D80" s="185">
        <v>1976</v>
      </c>
      <c r="E80" s="185">
        <v>0</v>
      </c>
      <c r="F80" s="185">
        <v>0</v>
      </c>
      <c r="G80" s="185">
        <f t="shared" si="5"/>
        <v>0</v>
      </c>
      <c r="H80" s="185">
        <v>0</v>
      </c>
      <c r="I80" s="185">
        <v>0</v>
      </c>
      <c r="J80" s="185">
        <v>6721</v>
      </c>
      <c r="K80" s="185">
        <v>1043</v>
      </c>
      <c r="L80" s="185">
        <v>7761</v>
      </c>
      <c r="M80" s="185">
        <v>2274</v>
      </c>
      <c r="R80" s="185">
        <f t="shared" si="7"/>
        <v>0.27518517718703434</v>
      </c>
      <c r="U80" s="185">
        <f t="shared" si="6"/>
        <v>6615.2857142857147</v>
      </c>
    </row>
    <row r="81" spans="1:21" s="185" customFormat="1" x14ac:dyDescent="0.35">
      <c r="A81" s="127">
        <v>43931</v>
      </c>
      <c r="B81" s="185">
        <f t="shared" si="4"/>
        <v>109514</v>
      </c>
      <c r="C81" s="185">
        <v>7162</v>
      </c>
      <c r="D81" s="185">
        <v>2055</v>
      </c>
      <c r="E81" s="185">
        <v>0</v>
      </c>
      <c r="F81" s="185">
        <v>0</v>
      </c>
      <c r="G81" s="185">
        <f t="shared" si="5"/>
        <v>0</v>
      </c>
      <c r="H81" s="185">
        <v>0</v>
      </c>
      <c r="I81" s="185">
        <v>0</v>
      </c>
      <c r="J81" s="185">
        <v>7781</v>
      </c>
      <c r="K81" s="185">
        <v>1065</v>
      </c>
      <c r="L81" s="185">
        <v>8846</v>
      </c>
      <c r="M81" s="185">
        <v>2315</v>
      </c>
      <c r="R81" s="185">
        <f t="shared" si="7"/>
        <v>0.27645957236639024</v>
      </c>
      <c r="U81" s="185">
        <f t="shared" si="6"/>
        <v>6941.8571428571431</v>
      </c>
    </row>
    <row r="82" spans="1:21" s="185" customFormat="1" x14ac:dyDescent="0.35">
      <c r="A82" s="127">
        <v>43932</v>
      </c>
      <c r="B82" s="185">
        <f t="shared" si="4"/>
        <v>113747</v>
      </c>
      <c r="C82" s="185">
        <v>4233</v>
      </c>
      <c r="D82" s="185">
        <v>1328</v>
      </c>
      <c r="E82" s="185">
        <v>0</v>
      </c>
      <c r="F82" s="185">
        <v>0</v>
      </c>
      <c r="G82" s="185">
        <f t="shared" si="5"/>
        <v>0</v>
      </c>
      <c r="H82" s="185">
        <v>0</v>
      </c>
      <c r="I82" s="185">
        <v>0</v>
      </c>
      <c r="J82" s="185">
        <v>4585</v>
      </c>
      <c r="K82" s="185">
        <v>819</v>
      </c>
      <c r="L82" s="185">
        <v>5404</v>
      </c>
      <c r="M82" s="185">
        <v>1505</v>
      </c>
      <c r="R82" s="185">
        <f t="shared" si="7"/>
        <v>0.27647046880393072</v>
      </c>
      <c r="U82" s="185">
        <f t="shared" si="6"/>
        <v>7036.1428571428569</v>
      </c>
    </row>
    <row r="83" spans="1:21" s="185" customFormat="1" x14ac:dyDescent="0.35">
      <c r="A83" s="127">
        <v>43933</v>
      </c>
      <c r="B83" s="185">
        <f t="shared" si="4"/>
        <v>116558</v>
      </c>
      <c r="C83" s="185">
        <v>2811</v>
      </c>
      <c r="D83" s="185">
        <v>930</v>
      </c>
      <c r="E83" s="185">
        <v>0</v>
      </c>
      <c r="F83" s="185">
        <v>0</v>
      </c>
      <c r="G83" s="185">
        <f t="shared" si="5"/>
        <v>0</v>
      </c>
      <c r="H83" s="185">
        <v>0</v>
      </c>
      <c r="I83" s="185">
        <v>0</v>
      </c>
      <c r="J83" s="185">
        <v>3047</v>
      </c>
      <c r="K83" s="185">
        <v>720</v>
      </c>
      <c r="L83" s="185">
        <v>3766</v>
      </c>
      <c r="M83" s="185">
        <v>1073</v>
      </c>
      <c r="R83" s="185">
        <f t="shared" si="7"/>
        <v>0.27827864663191249</v>
      </c>
      <c r="U83" s="185">
        <f t="shared" si="6"/>
        <v>6987.8571428571431</v>
      </c>
    </row>
    <row r="84" spans="1:21" s="185" customFormat="1" x14ac:dyDescent="0.35">
      <c r="A84" s="127">
        <v>43934</v>
      </c>
      <c r="B84" s="185">
        <f t="shared" si="4"/>
        <v>122339</v>
      </c>
      <c r="C84" s="185">
        <v>5781</v>
      </c>
      <c r="D84" s="185">
        <v>1986</v>
      </c>
      <c r="E84" s="185">
        <v>0</v>
      </c>
      <c r="F84" s="185">
        <v>0</v>
      </c>
      <c r="G84" s="185">
        <f t="shared" si="5"/>
        <v>0</v>
      </c>
      <c r="H84" s="185">
        <v>0</v>
      </c>
      <c r="I84" s="185">
        <v>0</v>
      </c>
      <c r="J84" s="185">
        <v>6205</v>
      </c>
      <c r="K84" s="185">
        <v>1153</v>
      </c>
      <c r="L84" s="185">
        <v>7359</v>
      </c>
      <c r="M84" s="185">
        <v>2231</v>
      </c>
      <c r="R84" s="185">
        <f t="shared" si="7"/>
        <v>0.28221451013409449</v>
      </c>
      <c r="U84" s="185">
        <f t="shared" si="6"/>
        <v>6956.7142857142853</v>
      </c>
    </row>
    <row r="85" spans="1:21" s="185" customFormat="1" x14ac:dyDescent="0.35">
      <c r="A85" s="127">
        <v>43935</v>
      </c>
      <c r="B85" s="185">
        <f t="shared" si="4"/>
        <v>131680</v>
      </c>
      <c r="C85" s="185">
        <v>9341</v>
      </c>
      <c r="D85" s="185">
        <v>2926</v>
      </c>
      <c r="E85" s="185">
        <v>0</v>
      </c>
      <c r="F85" s="185">
        <v>0</v>
      </c>
      <c r="G85" s="185">
        <f t="shared" si="5"/>
        <v>0</v>
      </c>
      <c r="H85" s="185">
        <v>0</v>
      </c>
      <c r="I85" s="185">
        <v>0</v>
      </c>
      <c r="J85" s="185">
        <v>10006</v>
      </c>
      <c r="K85" s="185">
        <v>1520</v>
      </c>
      <c r="L85" s="185">
        <v>11525</v>
      </c>
      <c r="M85" s="185">
        <v>3270</v>
      </c>
      <c r="R85" s="185">
        <f t="shared" si="7"/>
        <v>0.28084548271208348</v>
      </c>
      <c r="U85" s="185">
        <f t="shared" si="6"/>
        <v>7515.5714285714284</v>
      </c>
    </row>
    <row r="86" spans="1:21" s="185" customFormat="1" x14ac:dyDescent="0.35">
      <c r="A86" s="127">
        <v>43936</v>
      </c>
      <c r="B86" s="185">
        <f t="shared" si="4"/>
        <v>140765</v>
      </c>
      <c r="C86" s="185">
        <v>9085</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149086</v>
      </c>
      <c r="C87" s="185">
        <v>8321</v>
      </c>
      <c r="D87" s="185">
        <v>2387</v>
      </c>
      <c r="E87" s="185">
        <v>0</v>
      </c>
      <c r="F87" s="185">
        <v>0</v>
      </c>
      <c r="G87" s="185">
        <f t="shared" si="5"/>
        <v>0</v>
      </c>
      <c r="H87" s="185">
        <v>0</v>
      </c>
      <c r="I87" s="185">
        <v>0</v>
      </c>
      <c r="J87" s="185">
        <v>8932</v>
      </c>
      <c r="K87" s="185">
        <v>1767</v>
      </c>
      <c r="L87" s="185">
        <v>10699</v>
      </c>
      <c r="M87" s="185">
        <v>2798</v>
      </c>
      <c r="R87" s="185">
        <f t="shared" si="7"/>
        <v>0.27178644624739579</v>
      </c>
      <c r="U87" s="185">
        <f t="shared" si="6"/>
        <v>8434.1428571428569</v>
      </c>
    </row>
    <row r="88" spans="1:21" s="185" customFormat="1" x14ac:dyDescent="0.35">
      <c r="A88" s="127">
        <v>43938</v>
      </c>
      <c r="B88" s="185">
        <f t="shared" si="4"/>
        <v>159341</v>
      </c>
      <c r="C88" s="185">
        <v>10255</v>
      </c>
      <c r="D88" s="185">
        <v>2989</v>
      </c>
      <c r="E88" s="185">
        <v>0</v>
      </c>
      <c r="F88" s="185">
        <v>0</v>
      </c>
      <c r="G88" s="185">
        <f t="shared" si="5"/>
        <v>0</v>
      </c>
      <c r="H88" s="185">
        <v>0</v>
      </c>
      <c r="I88" s="185">
        <v>0</v>
      </c>
      <c r="J88" s="185">
        <v>11247</v>
      </c>
      <c r="K88" s="185">
        <v>1866</v>
      </c>
      <c r="L88" s="185">
        <v>13113</v>
      </c>
      <c r="M88" s="185">
        <v>3322</v>
      </c>
      <c r="R88" s="185">
        <f t="shared" si="7"/>
        <v>0.26937415094935707</v>
      </c>
      <c r="U88" s="185">
        <f t="shared" si="6"/>
        <v>9043.7142857142862</v>
      </c>
    </row>
    <row r="89" spans="1:21" s="185" customFormat="1" x14ac:dyDescent="0.35">
      <c r="A89" s="127">
        <v>43939</v>
      </c>
      <c r="B89" s="185">
        <f t="shared" si="4"/>
        <v>164948</v>
      </c>
      <c r="C89" s="185">
        <v>5607</v>
      </c>
      <c r="D89" s="185">
        <v>1480</v>
      </c>
      <c r="E89" s="185">
        <v>1</v>
      </c>
      <c r="F89" s="185">
        <v>1</v>
      </c>
      <c r="G89" s="185">
        <f t="shared" si="5"/>
        <v>1</v>
      </c>
      <c r="H89" s="185">
        <v>1</v>
      </c>
      <c r="I89" s="185">
        <v>1</v>
      </c>
      <c r="J89" s="185">
        <v>6295</v>
      </c>
      <c r="K89" s="185">
        <v>1184</v>
      </c>
      <c r="L89" s="185">
        <v>7478</v>
      </c>
      <c r="M89" s="185">
        <v>1708</v>
      </c>
      <c r="R89" s="185">
        <f t="shared" si="7"/>
        <v>0.26393392474762922</v>
      </c>
      <c r="U89" s="185">
        <f t="shared" si="6"/>
        <v>9340</v>
      </c>
    </row>
    <row r="90" spans="1:21" s="185" customFormat="1" x14ac:dyDescent="0.35">
      <c r="A90" s="127">
        <v>43940</v>
      </c>
      <c r="B90" s="185">
        <f t="shared" si="4"/>
        <v>169194</v>
      </c>
      <c r="C90" s="185">
        <v>4246</v>
      </c>
      <c r="D90" s="185">
        <v>1089</v>
      </c>
      <c r="E90" s="185">
        <v>0</v>
      </c>
      <c r="F90" s="185">
        <v>0</v>
      </c>
      <c r="G90" s="185">
        <f t="shared" si="5"/>
        <v>1</v>
      </c>
      <c r="H90" s="185">
        <v>0</v>
      </c>
      <c r="I90" s="185">
        <v>0</v>
      </c>
      <c r="J90" s="185">
        <v>4647</v>
      </c>
      <c r="K90" s="185">
        <v>952</v>
      </c>
      <c r="L90" s="185">
        <v>5598</v>
      </c>
      <c r="M90" s="185">
        <v>1267</v>
      </c>
      <c r="R90" s="185">
        <f t="shared" si="7"/>
        <v>0.25962625721597332</v>
      </c>
      <c r="U90" s="185">
        <f t="shared" si="6"/>
        <v>9601.7142857142862</v>
      </c>
    </row>
    <row r="91" spans="1:21" s="185" customFormat="1" x14ac:dyDescent="0.35">
      <c r="A91" s="127">
        <v>43941</v>
      </c>
      <c r="B91" s="185">
        <f t="shared" si="4"/>
        <v>179127</v>
      </c>
      <c r="C91" s="185">
        <v>9933</v>
      </c>
      <c r="D91" s="185">
        <v>2685</v>
      </c>
      <c r="E91" s="185">
        <v>0</v>
      </c>
      <c r="F91" s="185">
        <v>0</v>
      </c>
      <c r="G91" s="185">
        <f t="shared" si="5"/>
        <v>1</v>
      </c>
      <c r="H91" s="185">
        <v>0</v>
      </c>
      <c r="I91" s="185">
        <v>0</v>
      </c>
      <c r="J91" s="185">
        <v>10957</v>
      </c>
      <c r="K91" s="185">
        <v>2002</v>
      </c>
      <c r="L91" s="185">
        <v>12957</v>
      </c>
      <c r="M91" s="185">
        <v>3108</v>
      </c>
      <c r="R91" s="185">
        <f t="shared" si="7"/>
        <v>0.25170992995467656</v>
      </c>
      <c r="U91" s="185">
        <f t="shared" si="6"/>
        <v>10401.428571428571</v>
      </c>
    </row>
    <row r="92" spans="1:21" s="185" customFormat="1" x14ac:dyDescent="0.35">
      <c r="A92" s="127">
        <v>43942</v>
      </c>
      <c r="B92" s="185">
        <f t="shared" si="4"/>
        <v>187956</v>
      </c>
      <c r="C92" s="185">
        <v>8829</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199464</v>
      </c>
      <c r="C93" s="185">
        <v>11508</v>
      </c>
      <c r="D93" s="185">
        <v>2699</v>
      </c>
      <c r="E93" s="185">
        <v>0</v>
      </c>
      <c r="F93" s="185">
        <v>0</v>
      </c>
      <c r="G93" s="185">
        <f t="shared" si="5"/>
        <v>1</v>
      </c>
      <c r="H93" s="185">
        <v>0</v>
      </c>
      <c r="I93" s="185">
        <v>0</v>
      </c>
      <c r="J93" s="185">
        <v>12566</v>
      </c>
      <c r="K93" s="185">
        <v>2813</v>
      </c>
      <c r="L93" s="185">
        <v>15378</v>
      </c>
      <c r="M93" s="185">
        <v>3229</v>
      </c>
      <c r="R93" s="185">
        <f t="shared" si="7"/>
        <v>0.23548186205822824</v>
      </c>
      <c r="U93" s="185">
        <f t="shared" si="6"/>
        <v>11010.857142857143</v>
      </c>
    </row>
    <row r="94" spans="1:21" s="185" customFormat="1" x14ac:dyDescent="0.35">
      <c r="A94" s="127">
        <v>43944</v>
      </c>
      <c r="B94" s="185">
        <f t="shared" si="4"/>
        <v>209446</v>
      </c>
      <c r="C94" s="185">
        <v>9982</v>
      </c>
      <c r="D94" s="185">
        <v>2404</v>
      </c>
      <c r="E94" s="185">
        <v>0</v>
      </c>
      <c r="F94" s="185">
        <v>0</v>
      </c>
      <c r="G94" s="185">
        <f t="shared" si="5"/>
        <v>1</v>
      </c>
      <c r="H94" s="185">
        <v>0</v>
      </c>
      <c r="I94" s="185">
        <v>0</v>
      </c>
      <c r="J94" s="185">
        <v>10796</v>
      </c>
      <c r="K94" s="185">
        <v>2624</v>
      </c>
      <c r="L94" s="185">
        <v>13419</v>
      </c>
      <c r="M94" s="185">
        <v>2933</v>
      </c>
      <c r="R94" s="185">
        <f t="shared" si="7"/>
        <v>0.22914682440222567</v>
      </c>
      <c r="U94" s="185">
        <f t="shared" si="6"/>
        <v>11399.428571428571</v>
      </c>
    </row>
    <row r="95" spans="1:21" s="185" customFormat="1" x14ac:dyDescent="0.35">
      <c r="A95" s="127">
        <v>43945</v>
      </c>
      <c r="B95" s="185">
        <f t="shared" si="4"/>
        <v>220892</v>
      </c>
      <c r="C95" s="185">
        <v>11446</v>
      </c>
      <c r="D95" s="185">
        <v>2271</v>
      </c>
      <c r="E95" s="185">
        <v>0</v>
      </c>
      <c r="F95" s="185">
        <v>0</v>
      </c>
      <c r="G95" s="185">
        <f t="shared" si="5"/>
        <v>1</v>
      </c>
      <c r="H95" s="185">
        <v>0</v>
      </c>
      <c r="I95" s="185">
        <v>0</v>
      </c>
      <c r="J95" s="185">
        <v>12295</v>
      </c>
      <c r="K95" s="185">
        <v>2584</v>
      </c>
      <c r="L95" s="185">
        <v>14881</v>
      </c>
      <c r="M95" s="185">
        <v>2814</v>
      </c>
      <c r="R95" s="185">
        <f t="shared" si="7"/>
        <v>0.2179515472512383</v>
      </c>
      <c r="U95" s="185">
        <f t="shared" si="6"/>
        <v>11652</v>
      </c>
    </row>
    <row r="96" spans="1:21" s="185" customFormat="1" x14ac:dyDescent="0.35">
      <c r="A96" s="127">
        <v>43946</v>
      </c>
      <c r="B96" s="185">
        <f t="shared" si="4"/>
        <v>228484</v>
      </c>
      <c r="C96" s="185">
        <v>7592</v>
      </c>
      <c r="D96" s="185">
        <v>1491</v>
      </c>
      <c r="E96" s="185">
        <v>0</v>
      </c>
      <c r="F96" s="185">
        <v>0</v>
      </c>
      <c r="G96" s="185">
        <f t="shared" si="5"/>
        <v>1</v>
      </c>
      <c r="H96" s="185">
        <v>0</v>
      </c>
      <c r="I96" s="185">
        <v>0</v>
      </c>
      <c r="J96" s="185">
        <v>8368</v>
      </c>
      <c r="K96" s="185">
        <v>1889</v>
      </c>
      <c r="L96" s="185">
        <v>10259</v>
      </c>
      <c r="M96" s="185">
        <v>1830</v>
      </c>
      <c r="R96" s="185">
        <f t="shared" si="7"/>
        <v>0.21221174936273637</v>
      </c>
      <c r="U96" s="185">
        <f t="shared" si="6"/>
        <v>12049.285714285714</v>
      </c>
    </row>
    <row r="97" spans="1:21" s="185" customFormat="1" x14ac:dyDescent="0.35">
      <c r="A97" s="127">
        <v>43947</v>
      </c>
      <c r="B97" s="185">
        <f t="shared" si="4"/>
        <v>233035</v>
      </c>
      <c r="C97" s="185">
        <v>4551</v>
      </c>
      <c r="D97" s="185">
        <v>844</v>
      </c>
      <c r="E97" s="185">
        <v>0</v>
      </c>
      <c r="F97" s="185">
        <v>0</v>
      </c>
      <c r="G97" s="185">
        <f t="shared" si="5"/>
        <v>1</v>
      </c>
      <c r="H97" s="185">
        <v>0</v>
      </c>
      <c r="I97" s="185">
        <v>0</v>
      </c>
      <c r="J97" s="185">
        <v>4753</v>
      </c>
      <c r="K97" s="185">
        <v>1450</v>
      </c>
      <c r="L97" s="185">
        <v>6206</v>
      </c>
      <c r="M97" s="185">
        <v>1166</v>
      </c>
      <c r="R97" s="185">
        <f t="shared" si="7"/>
        <v>0.20950407872588372</v>
      </c>
      <c r="U97" s="185">
        <f t="shared" si="6"/>
        <v>12136.142857142857</v>
      </c>
    </row>
    <row r="98" spans="1:21" s="185" customFormat="1" x14ac:dyDescent="0.35">
      <c r="A98" s="127">
        <v>43948</v>
      </c>
      <c r="B98" s="185">
        <f t="shared" si="4"/>
        <v>243171</v>
      </c>
      <c r="C98" s="185">
        <v>10136</v>
      </c>
      <c r="D98" s="185">
        <v>2126</v>
      </c>
      <c r="E98" s="185">
        <v>0</v>
      </c>
      <c r="F98" s="185">
        <v>0</v>
      </c>
      <c r="G98" s="185">
        <f t="shared" si="5"/>
        <v>1</v>
      </c>
      <c r="H98" s="185">
        <v>0</v>
      </c>
      <c r="I98" s="185">
        <v>0</v>
      </c>
      <c r="J98" s="185">
        <v>10792</v>
      </c>
      <c r="K98" s="185">
        <v>3002</v>
      </c>
      <c r="L98" s="185">
        <v>13797</v>
      </c>
      <c r="M98" s="185">
        <v>2770</v>
      </c>
      <c r="R98" s="185">
        <f t="shared" si="7"/>
        <v>0.20351310712995233</v>
      </c>
      <c r="U98" s="185">
        <f t="shared" si="6"/>
        <v>12256.142857142857</v>
      </c>
    </row>
    <row r="99" spans="1:21" s="185" customFormat="1" x14ac:dyDescent="0.35">
      <c r="A99" s="127">
        <v>43949</v>
      </c>
      <c r="B99" s="185">
        <f t="shared" si="4"/>
        <v>254430</v>
      </c>
      <c r="C99" s="185">
        <v>11259</v>
      </c>
      <c r="D99" s="185">
        <v>2100</v>
      </c>
      <c r="E99" s="185">
        <v>0</v>
      </c>
      <c r="F99" s="185">
        <v>0</v>
      </c>
      <c r="G99" s="185">
        <f t="shared" si="5"/>
        <v>1</v>
      </c>
      <c r="H99" s="185">
        <v>0</v>
      </c>
      <c r="I99" s="185">
        <v>0</v>
      </c>
      <c r="J99" s="185">
        <v>12194</v>
      </c>
      <c r="K99" s="185">
        <v>3082</v>
      </c>
      <c r="L99" s="185">
        <v>15281</v>
      </c>
      <c r="M99" s="185">
        <v>2766</v>
      </c>
      <c r="R99" s="185">
        <f t="shared" si="7"/>
        <v>0.19623182882953566</v>
      </c>
      <c r="U99" s="185">
        <f t="shared" si="6"/>
        <v>12745.857142857143</v>
      </c>
    </row>
    <row r="100" spans="1:21" s="185" customFormat="1" x14ac:dyDescent="0.35">
      <c r="A100" s="127">
        <v>43950</v>
      </c>
      <c r="B100" s="185">
        <f t="shared" si="4"/>
        <v>266007</v>
      </c>
      <c r="C100" s="185">
        <v>11577</v>
      </c>
      <c r="D100" s="185">
        <v>2184</v>
      </c>
      <c r="E100" s="185">
        <v>0</v>
      </c>
      <c r="F100" s="185">
        <v>0</v>
      </c>
      <c r="G100" s="185">
        <f t="shared" si="5"/>
        <v>1</v>
      </c>
      <c r="H100" s="185">
        <v>0</v>
      </c>
      <c r="I100" s="185">
        <v>0</v>
      </c>
      <c r="J100" s="185">
        <v>12516</v>
      </c>
      <c r="K100" s="185">
        <v>2994</v>
      </c>
      <c r="L100" s="185">
        <v>15510</v>
      </c>
      <c r="M100" s="185">
        <v>2825</v>
      </c>
      <c r="R100" s="185">
        <f t="shared" si="7"/>
        <v>0.19142054547692858</v>
      </c>
      <c r="U100" s="185">
        <f t="shared" si="6"/>
        <v>12764.714285714286</v>
      </c>
    </row>
    <row r="101" spans="1:21" s="185" customFormat="1" x14ac:dyDescent="0.35">
      <c r="A101" s="127">
        <v>43951</v>
      </c>
      <c r="B101" s="185">
        <f t="shared" si="4"/>
        <v>278564</v>
      </c>
      <c r="C101" s="185">
        <v>12557</v>
      </c>
      <c r="D101" s="185">
        <v>2045</v>
      </c>
      <c r="E101" s="185">
        <v>0</v>
      </c>
      <c r="F101" s="185">
        <v>0</v>
      </c>
      <c r="G101" s="185">
        <f t="shared" si="5"/>
        <v>1</v>
      </c>
      <c r="H101" s="185">
        <v>0</v>
      </c>
      <c r="I101" s="185">
        <v>0</v>
      </c>
      <c r="J101" s="185">
        <v>13638</v>
      </c>
      <c r="K101" s="185">
        <v>3249</v>
      </c>
      <c r="L101" s="185">
        <v>16893</v>
      </c>
      <c r="M101" s="185">
        <v>2705</v>
      </c>
      <c r="R101" s="185">
        <f t="shared" si="7"/>
        <v>0.181800553718207</v>
      </c>
      <c r="U101" s="185">
        <f t="shared" si="6"/>
        <v>13261</v>
      </c>
    </row>
    <row r="102" spans="1:21" s="185" customFormat="1" x14ac:dyDescent="0.35">
      <c r="A102" s="127">
        <v>43952</v>
      </c>
      <c r="B102" s="185">
        <f t="shared" si="4"/>
        <v>291462</v>
      </c>
      <c r="C102" s="185">
        <v>12898</v>
      </c>
      <c r="D102" s="185">
        <v>2077</v>
      </c>
      <c r="E102" s="185">
        <v>0</v>
      </c>
      <c r="F102" s="185">
        <v>0</v>
      </c>
      <c r="G102" s="185">
        <f t="shared" si="5"/>
        <v>1</v>
      </c>
      <c r="H102" s="185">
        <v>0</v>
      </c>
      <c r="I102" s="185">
        <v>0</v>
      </c>
      <c r="J102" s="185">
        <v>13886</v>
      </c>
      <c r="K102" s="185">
        <v>3402</v>
      </c>
      <c r="L102" s="185">
        <v>17287</v>
      </c>
      <c r="M102" s="185">
        <v>2731</v>
      </c>
      <c r="R102" s="185">
        <f t="shared" si="7"/>
        <v>0.17633593397246752</v>
      </c>
      <c r="U102" s="185">
        <f t="shared" si="6"/>
        <v>13604.714285714286</v>
      </c>
    </row>
    <row r="103" spans="1:21" s="185" customFormat="1" x14ac:dyDescent="0.35">
      <c r="A103" s="127">
        <v>43953</v>
      </c>
      <c r="B103" s="185">
        <f t="shared" si="4"/>
        <v>298086</v>
      </c>
      <c r="C103" s="185">
        <v>6624</v>
      </c>
      <c r="D103" s="185">
        <v>1028</v>
      </c>
      <c r="E103" s="185">
        <v>0</v>
      </c>
      <c r="F103" s="185">
        <v>0</v>
      </c>
      <c r="G103" s="185">
        <f t="shared" si="5"/>
        <v>1</v>
      </c>
      <c r="H103" s="185">
        <v>0</v>
      </c>
      <c r="I103" s="185">
        <v>0</v>
      </c>
      <c r="J103" s="185">
        <v>7263</v>
      </c>
      <c r="K103" s="185">
        <v>1954</v>
      </c>
      <c r="L103" s="185">
        <v>9218</v>
      </c>
      <c r="M103" s="185">
        <v>1412</v>
      </c>
      <c r="R103" s="185">
        <f t="shared" si="7"/>
        <v>0.17384703584168507</v>
      </c>
      <c r="U103" s="185">
        <f t="shared" si="6"/>
        <v>13456</v>
      </c>
    </row>
    <row r="104" spans="1:21" s="185" customFormat="1" x14ac:dyDescent="0.35">
      <c r="A104" s="127">
        <v>43954</v>
      </c>
      <c r="B104" s="185">
        <f t="shared" si="4"/>
        <v>302766</v>
      </c>
      <c r="C104" s="185">
        <v>4680</v>
      </c>
      <c r="D104" s="185">
        <v>731</v>
      </c>
      <c r="E104" s="185">
        <v>0</v>
      </c>
      <c r="F104" s="185">
        <v>1</v>
      </c>
      <c r="G104" s="185">
        <f t="shared" si="5"/>
        <v>2</v>
      </c>
      <c r="H104" s="185">
        <v>1</v>
      </c>
      <c r="I104" s="185">
        <v>0</v>
      </c>
      <c r="J104" s="185">
        <v>5012</v>
      </c>
      <c r="K104" s="185">
        <v>1462</v>
      </c>
      <c r="L104" s="185">
        <v>6475</v>
      </c>
      <c r="M104" s="185">
        <v>1001</v>
      </c>
      <c r="R104" s="185">
        <f t="shared" si="7"/>
        <v>0.17160521273329735</v>
      </c>
      <c r="U104" s="185">
        <f t="shared" si="6"/>
        <v>13494.428571428571</v>
      </c>
    </row>
    <row r="105" spans="1:21" s="185" customFormat="1" x14ac:dyDescent="0.35">
      <c r="A105" s="127">
        <v>43955</v>
      </c>
      <c r="B105" s="185">
        <f t="shared" si="4"/>
        <v>313807</v>
      </c>
      <c r="C105" s="185">
        <v>11041</v>
      </c>
      <c r="D105" s="185">
        <v>1875</v>
      </c>
      <c r="E105" s="185">
        <v>0</v>
      </c>
      <c r="F105" s="185">
        <v>0</v>
      </c>
      <c r="G105" s="185">
        <f t="shared" si="5"/>
        <v>2</v>
      </c>
      <c r="H105" s="185">
        <v>0</v>
      </c>
      <c r="I105" s="185">
        <v>0</v>
      </c>
      <c r="J105" s="185">
        <v>11760</v>
      </c>
      <c r="K105" s="185">
        <v>3703</v>
      </c>
      <c r="L105" s="185">
        <v>15466</v>
      </c>
      <c r="M105" s="185">
        <v>2710</v>
      </c>
      <c r="R105" s="185">
        <f t="shared" si="7"/>
        <v>0.16800166441277437</v>
      </c>
      <c r="U105" s="185">
        <f t="shared" si="6"/>
        <v>13732.857142857143</v>
      </c>
    </row>
    <row r="106" spans="1:21" s="185" customFormat="1" x14ac:dyDescent="0.35">
      <c r="A106" s="127">
        <v>43956</v>
      </c>
      <c r="B106" s="185">
        <f t="shared" si="4"/>
        <v>325405</v>
      </c>
      <c r="C106" s="185">
        <v>11598</v>
      </c>
      <c r="D106" s="185">
        <v>1732</v>
      </c>
      <c r="E106" s="185">
        <v>0</v>
      </c>
      <c r="F106" s="185">
        <v>1</v>
      </c>
      <c r="G106" s="185">
        <f t="shared" si="5"/>
        <v>3</v>
      </c>
      <c r="H106" s="185">
        <v>1</v>
      </c>
      <c r="I106" s="185">
        <v>0</v>
      </c>
      <c r="J106" s="185">
        <v>12292</v>
      </c>
      <c r="K106" s="185">
        <v>3732</v>
      </c>
      <c r="L106" s="185">
        <v>16026</v>
      </c>
      <c r="M106" s="185">
        <v>2506</v>
      </c>
      <c r="R106" s="185">
        <f t="shared" si="7"/>
        <v>0.16402580645161291</v>
      </c>
      <c r="U106" s="185">
        <f t="shared" si="6"/>
        <v>13839.285714285714</v>
      </c>
    </row>
    <row r="107" spans="1:21" s="185" customFormat="1" x14ac:dyDescent="0.35">
      <c r="A107" s="127">
        <v>43957</v>
      </c>
      <c r="B107" s="185">
        <f t="shared" si="4"/>
        <v>337531</v>
      </c>
      <c r="C107" s="185">
        <v>12126</v>
      </c>
      <c r="D107" s="185">
        <v>1696</v>
      </c>
      <c r="E107" s="185">
        <v>0</v>
      </c>
      <c r="F107" s="185">
        <v>0</v>
      </c>
      <c r="G107" s="185">
        <f t="shared" si="5"/>
        <v>3</v>
      </c>
      <c r="H107" s="185">
        <v>0</v>
      </c>
      <c r="I107" s="185">
        <v>0</v>
      </c>
      <c r="J107" s="185">
        <v>12953</v>
      </c>
      <c r="K107" s="185">
        <v>3735</v>
      </c>
      <c r="L107" s="185">
        <v>16689</v>
      </c>
      <c r="M107" s="185">
        <v>2484</v>
      </c>
      <c r="R107" s="185">
        <f t="shared" si="7"/>
        <v>0.15857588675627715</v>
      </c>
      <c r="U107" s="185">
        <f t="shared" si="6"/>
        <v>14007.714285714286</v>
      </c>
    </row>
    <row r="108" spans="1:21" s="185" customFormat="1" x14ac:dyDescent="0.35">
      <c r="A108" s="127">
        <v>43958</v>
      </c>
      <c r="B108" s="185">
        <f t="shared" si="4"/>
        <v>349863</v>
      </c>
      <c r="C108" s="185">
        <v>12332</v>
      </c>
      <c r="D108" s="185">
        <v>1674</v>
      </c>
      <c r="E108" s="185">
        <v>0</v>
      </c>
      <c r="F108" s="185">
        <v>0</v>
      </c>
      <c r="G108" s="185">
        <f t="shared" si="5"/>
        <v>3</v>
      </c>
      <c r="H108" s="185">
        <v>0</v>
      </c>
      <c r="I108" s="185">
        <v>0</v>
      </c>
      <c r="J108" s="185">
        <v>13298</v>
      </c>
      <c r="K108" s="185">
        <v>3816</v>
      </c>
      <c r="L108" s="185">
        <v>17121</v>
      </c>
      <c r="M108" s="185">
        <v>2469</v>
      </c>
      <c r="R108" s="185">
        <f t="shared" si="7"/>
        <v>0.15580676013919131</v>
      </c>
      <c r="U108" s="185">
        <f t="shared" si="6"/>
        <v>14040.285714285714</v>
      </c>
    </row>
    <row r="109" spans="1:21" s="185" customFormat="1" x14ac:dyDescent="0.35">
      <c r="A109" s="127">
        <v>43959</v>
      </c>
      <c r="B109" s="185">
        <f t="shared" si="4"/>
        <v>362073</v>
      </c>
      <c r="C109" s="185">
        <v>12210</v>
      </c>
      <c r="D109" s="185">
        <v>1446</v>
      </c>
      <c r="E109" s="185">
        <v>0</v>
      </c>
      <c r="F109" s="185">
        <v>0</v>
      </c>
      <c r="G109" s="185">
        <f t="shared" si="5"/>
        <v>3</v>
      </c>
      <c r="H109" s="185">
        <v>0</v>
      </c>
      <c r="I109" s="185">
        <v>0</v>
      </c>
      <c r="J109" s="185">
        <v>13112</v>
      </c>
      <c r="K109" s="185">
        <v>3844</v>
      </c>
      <c r="L109" s="185">
        <v>16981</v>
      </c>
      <c r="M109" s="185">
        <v>2224</v>
      </c>
      <c r="R109" s="185">
        <f t="shared" si="7"/>
        <v>0.15111864129991018</v>
      </c>
      <c r="U109" s="185">
        <f t="shared" si="6"/>
        <v>13996.571428571429</v>
      </c>
    </row>
    <row r="110" spans="1:21" s="185" customFormat="1" x14ac:dyDescent="0.35">
      <c r="A110" s="127">
        <v>43960</v>
      </c>
      <c r="B110" s="185">
        <f t="shared" si="4"/>
        <v>367471</v>
      </c>
      <c r="C110" s="185">
        <v>5398</v>
      </c>
      <c r="D110" s="185">
        <v>682</v>
      </c>
      <c r="E110" s="185">
        <v>0</v>
      </c>
      <c r="F110" s="185">
        <v>0</v>
      </c>
      <c r="G110" s="185">
        <f t="shared" si="5"/>
        <v>3</v>
      </c>
      <c r="H110" s="185">
        <v>0</v>
      </c>
      <c r="I110" s="185">
        <v>0</v>
      </c>
      <c r="J110" s="185">
        <v>5685</v>
      </c>
      <c r="K110" s="185">
        <v>2027</v>
      </c>
      <c r="L110" s="185">
        <v>7713</v>
      </c>
      <c r="M110" s="185">
        <v>1025</v>
      </c>
      <c r="R110" s="185">
        <f t="shared" si="7"/>
        <v>0.14946460594375513</v>
      </c>
      <c r="U110" s="185">
        <f t="shared" si="6"/>
        <v>13781.571428571429</v>
      </c>
    </row>
    <row r="111" spans="1:21" s="185" customFormat="1" x14ac:dyDescent="0.35">
      <c r="A111" s="127">
        <v>43961</v>
      </c>
      <c r="B111" s="185">
        <f t="shared" si="4"/>
        <v>370389</v>
      </c>
      <c r="C111" s="185">
        <v>2918</v>
      </c>
      <c r="D111" s="185">
        <v>384</v>
      </c>
      <c r="E111" s="185">
        <v>0</v>
      </c>
      <c r="F111" s="185">
        <v>0</v>
      </c>
      <c r="G111" s="185">
        <f t="shared" si="5"/>
        <v>3</v>
      </c>
      <c r="H111" s="185">
        <v>0</v>
      </c>
      <c r="I111" s="185">
        <v>0</v>
      </c>
      <c r="J111" s="185">
        <v>3053</v>
      </c>
      <c r="K111" s="185">
        <v>1509</v>
      </c>
      <c r="L111" s="185">
        <v>4562</v>
      </c>
      <c r="M111" s="185">
        <v>674</v>
      </c>
      <c r="R111" s="185">
        <f t="shared" si="7"/>
        <v>0.14903022483555067</v>
      </c>
      <c r="U111" s="185">
        <f t="shared" si="6"/>
        <v>13508.285714285714</v>
      </c>
    </row>
    <row r="112" spans="1:21" s="185" customFormat="1" x14ac:dyDescent="0.35">
      <c r="A112" s="127">
        <v>43962</v>
      </c>
      <c r="B112" s="185">
        <f t="shared" si="4"/>
        <v>381135</v>
      </c>
      <c r="C112" s="185">
        <v>10746</v>
      </c>
      <c r="D112" s="185">
        <v>1303</v>
      </c>
      <c r="E112" s="185">
        <v>0</v>
      </c>
      <c r="F112" s="185">
        <v>0</v>
      </c>
      <c r="G112" s="185">
        <f t="shared" si="5"/>
        <v>3</v>
      </c>
      <c r="H112" s="185">
        <v>0</v>
      </c>
      <c r="I112" s="185">
        <v>0</v>
      </c>
      <c r="J112" s="185">
        <v>11478</v>
      </c>
      <c r="K112" s="185">
        <v>4160</v>
      </c>
      <c r="L112" s="185">
        <v>15648</v>
      </c>
      <c r="M112" s="185">
        <v>2123</v>
      </c>
      <c r="R112" s="185">
        <f t="shared" si="7"/>
        <v>0.14254802617690521</v>
      </c>
      <c r="U112" s="185">
        <f t="shared" si="6"/>
        <v>13534.285714285714</v>
      </c>
    </row>
    <row r="113" spans="1:21" s="185" customFormat="1" x14ac:dyDescent="0.35">
      <c r="A113" s="127">
        <v>43963</v>
      </c>
      <c r="B113" s="185">
        <f t="shared" si="4"/>
        <v>393335</v>
      </c>
      <c r="C113" s="185">
        <v>12200</v>
      </c>
      <c r="D113" s="185">
        <v>1447</v>
      </c>
      <c r="E113" s="185">
        <v>0</v>
      </c>
      <c r="F113" s="185">
        <v>0</v>
      </c>
      <c r="G113" s="185">
        <f t="shared" si="5"/>
        <v>3</v>
      </c>
      <c r="H113" s="185">
        <v>0</v>
      </c>
      <c r="I113" s="185">
        <v>0</v>
      </c>
      <c r="J113" s="185">
        <v>12953</v>
      </c>
      <c r="K113" s="185">
        <v>4423</v>
      </c>
      <c r="L113" s="185">
        <v>17378</v>
      </c>
      <c r="M113" s="185">
        <v>2271</v>
      </c>
      <c r="R113" s="185">
        <f t="shared" si="7"/>
        <v>0.13809682387711777</v>
      </c>
      <c r="U113" s="185">
        <f t="shared" si="6"/>
        <v>13727.428571428571</v>
      </c>
    </row>
    <row r="114" spans="1:21" s="185" customFormat="1" x14ac:dyDescent="0.35">
      <c r="A114" s="127">
        <v>43964</v>
      </c>
      <c r="B114" s="185">
        <f t="shared" si="4"/>
        <v>405739</v>
      </c>
      <c r="C114" s="185">
        <v>12404</v>
      </c>
      <c r="D114" s="185">
        <v>1310</v>
      </c>
      <c r="E114" s="185">
        <v>0</v>
      </c>
      <c r="F114" s="185">
        <v>1</v>
      </c>
      <c r="G114" s="185">
        <f t="shared" si="5"/>
        <v>4</v>
      </c>
      <c r="H114" s="185">
        <v>2</v>
      </c>
      <c r="I114" s="185">
        <v>0</v>
      </c>
      <c r="J114" s="185">
        <v>13636</v>
      </c>
      <c r="K114" s="185">
        <v>4294</v>
      </c>
      <c r="L114" s="185">
        <v>17931</v>
      </c>
      <c r="M114" s="185">
        <v>2113</v>
      </c>
      <c r="R114" s="185">
        <f t="shared" si="7"/>
        <v>0.1325230649105143</v>
      </c>
      <c r="U114" s="185">
        <f t="shared" si="6"/>
        <v>13904.857142857143</v>
      </c>
    </row>
    <row r="115" spans="1:21" s="185" customFormat="1" x14ac:dyDescent="0.35">
      <c r="A115" s="127">
        <v>43965</v>
      </c>
      <c r="B115" s="185">
        <f t="shared" si="4"/>
        <v>417955</v>
      </c>
      <c r="C115" s="185">
        <v>12216</v>
      </c>
      <c r="D115" s="185">
        <v>1314</v>
      </c>
      <c r="E115" s="185">
        <v>0</v>
      </c>
      <c r="F115" s="185">
        <v>0</v>
      </c>
      <c r="G115" s="185">
        <f t="shared" si="5"/>
        <v>4</v>
      </c>
      <c r="H115" s="185">
        <v>1</v>
      </c>
      <c r="I115" s="185">
        <v>0</v>
      </c>
      <c r="J115" s="185">
        <v>13042</v>
      </c>
      <c r="K115" s="185">
        <v>4338</v>
      </c>
      <c r="L115" s="185">
        <v>17383</v>
      </c>
      <c r="M115" s="185">
        <v>2085</v>
      </c>
      <c r="R115" s="185">
        <f t="shared" si="7"/>
        <v>0.12823271445551046</v>
      </c>
      <c r="U115" s="185">
        <f t="shared" si="6"/>
        <v>13942.285714285714</v>
      </c>
    </row>
    <row r="116" spans="1:21" s="185" customFormat="1" x14ac:dyDescent="0.35">
      <c r="A116" s="127">
        <v>43966</v>
      </c>
      <c r="B116" s="185">
        <f t="shared" si="4"/>
        <v>430531</v>
      </c>
      <c r="C116" s="185">
        <v>12576</v>
      </c>
      <c r="D116" s="185">
        <v>1102</v>
      </c>
      <c r="E116" s="185">
        <v>0</v>
      </c>
      <c r="F116" s="185">
        <v>0</v>
      </c>
      <c r="G116" s="185">
        <f t="shared" si="5"/>
        <v>4</v>
      </c>
      <c r="H116" s="185">
        <v>0</v>
      </c>
      <c r="I116" s="185">
        <v>0</v>
      </c>
      <c r="J116" s="185">
        <v>13493</v>
      </c>
      <c r="K116" s="185">
        <v>4332</v>
      </c>
      <c r="L116" s="185">
        <v>17825</v>
      </c>
      <c r="M116" s="185">
        <v>1854</v>
      </c>
      <c r="R116" s="185">
        <f t="shared" si="7"/>
        <v>0.12337464445347419</v>
      </c>
      <c r="U116" s="185">
        <f t="shared" si="6"/>
        <v>14062.857142857143</v>
      </c>
    </row>
    <row r="117" spans="1:21" s="185" customFormat="1" x14ac:dyDescent="0.35">
      <c r="A117" s="127">
        <v>43967</v>
      </c>
      <c r="B117" s="185">
        <f t="shared" si="4"/>
        <v>437037</v>
      </c>
      <c r="C117" s="185">
        <v>6506</v>
      </c>
      <c r="D117" s="185">
        <v>644</v>
      </c>
      <c r="E117" s="185">
        <v>1</v>
      </c>
      <c r="F117" s="185">
        <v>1</v>
      </c>
      <c r="G117" s="185">
        <f t="shared" si="5"/>
        <v>5</v>
      </c>
      <c r="H117" s="185">
        <v>1</v>
      </c>
      <c r="I117" s="185">
        <v>1</v>
      </c>
      <c r="J117" s="185">
        <v>6878</v>
      </c>
      <c r="K117" s="185">
        <v>2462</v>
      </c>
      <c r="L117" s="185">
        <v>9338</v>
      </c>
      <c r="M117" s="185">
        <v>1033</v>
      </c>
      <c r="R117" s="185">
        <f t="shared" si="7"/>
        <v>0.1214510568130715</v>
      </c>
      <c r="U117" s="185">
        <f t="shared" si="6"/>
        <v>14295</v>
      </c>
    </row>
    <row r="118" spans="1:21" s="185" customFormat="1" x14ac:dyDescent="0.35">
      <c r="A118" s="127">
        <v>43968</v>
      </c>
      <c r="B118" s="185">
        <f t="shared" si="4"/>
        <v>440864</v>
      </c>
      <c r="C118" s="185">
        <v>3827</v>
      </c>
      <c r="D118" s="185">
        <v>363</v>
      </c>
      <c r="E118" s="185">
        <v>3</v>
      </c>
      <c r="F118" s="185">
        <v>3</v>
      </c>
      <c r="G118" s="185">
        <f t="shared" si="5"/>
        <v>8</v>
      </c>
      <c r="H118" s="185">
        <v>3</v>
      </c>
      <c r="I118" s="185">
        <v>3</v>
      </c>
      <c r="J118" s="185">
        <v>4201</v>
      </c>
      <c r="K118" s="185">
        <v>1660</v>
      </c>
      <c r="L118" s="185">
        <v>5861</v>
      </c>
      <c r="M118" s="185">
        <v>598</v>
      </c>
      <c r="R118" s="185">
        <f t="shared" si="7"/>
        <v>0.11914486405429936</v>
      </c>
      <c r="U118" s="185">
        <f t="shared" si="6"/>
        <v>14480.571428571429</v>
      </c>
    </row>
    <row r="119" spans="1:21" s="185" customFormat="1" x14ac:dyDescent="0.35">
      <c r="A119" s="127">
        <v>43969</v>
      </c>
      <c r="B119" s="185">
        <f t="shared" si="4"/>
        <v>453177</v>
      </c>
      <c r="C119" s="185">
        <v>12313</v>
      </c>
      <c r="D119" s="185">
        <v>1310</v>
      </c>
      <c r="E119" s="185">
        <v>1</v>
      </c>
      <c r="F119" s="185">
        <v>1</v>
      </c>
      <c r="G119" s="185">
        <f t="shared" si="5"/>
        <v>9</v>
      </c>
      <c r="H119" s="185">
        <v>1</v>
      </c>
      <c r="I119" s="185">
        <v>1</v>
      </c>
      <c r="J119" s="185">
        <v>13039</v>
      </c>
      <c r="K119" s="185">
        <v>4569</v>
      </c>
      <c r="L119" s="185">
        <v>17613</v>
      </c>
      <c r="M119" s="185">
        <v>2143</v>
      </c>
      <c r="R119" s="185">
        <f t="shared" si="7"/>
        <v>0.1170726514337698</v>
      </c>
      <c r="U119" s="185">
        <f t="shared" si="6"/>
        <v>14761.285714285714</v>
      </c>
    </row>
    <row r="120" spans="1:21" s="185" customFormat="1" x14ac:dyDescent="0.35">
      <c r="A120" s="127">
        <v>43970</v>
      </c>
      <c r="B120" s="185">
        <f t="shared" si="4"/>
        <v>464500</v>
      </c>
      <c r="C120" s="185">
        <v>11323</v>
      </c>
      <c r="D120" s="185">
        <v>1068</v>
      </c>
      <c r="E120" s="185">
        <v>16</v>
      </c>
      <c r="F120" s="185">
        <v>81</v>
      </c>
      <c r="G120" s="185">
        <f t="shared" si="5"/>
        <v>90</v>
      </c>
      <c r="H120" s="185">
        <v>82</v>
      </c>
      <c r="I120" s="185">
        <v>16</v>
      </c>
      <c r="J120" s="185">
        <v>12063</v>
      </c>
      <c r="K120" s="185">
        <v>4629</v>
      </c>
      <c r="L120" s="185">
        <v>16711</v>
      </c>
      <c r="M120" s="185">
        <v>1861</v>
      </c>
      <c r="R120" s="185">
        <f t="shared" si="7"/>
        <v>0.11383959011123883</v>
      </c>
      <c r="U120" s="185">
        <f t="shared" si="6"/>
        <v>14666</v>
      </c>
    </row>
    <row r="121" spans="1:21" s="185" customFormat="1" x14ac:dyDescent="0.35">
      <c r="A121" s="127">
        <v>43971</v>
      </c>
      <c r="B121" s="185">
        <f t="shared" si="4"/>
        <v>476429</v>
      </c>
      <c r="C121" s="185">
        <v>11929</v>
      </c>
      <c r="D121" s="185">
        <v>1010</v>
      </c>
      <c r="E121" s="185">
        <v>12</v>
      </c>
      <c r="F121" s="185">
        <v>98</v>
      </c>
      <c r="G121" s="185">
        <f t="shared" si="5"/>
        <v>188</v>
      </c>
      <c r="H121" s="185">
        <v>101</v>
      </c>
      <c r="I121" s="185">
        <v>12</v>
      </c>
      <c r="J121" s="185">
        <v>12500</v>
      </c>
      <c r="K121" s="185">
        <v>4408</v>
      </c>
      <c r="L121" s="185">
        <v>16910</v>
      </c>
      <c r="M121" s="185">
        <v>1678</v>
      </c>
      <c r="R121" s="185">
        <f t="shared" si="7"/>
        <v>0.11070335789691169</v>
      </c>
      <c r="U121" s="185">
        <f t="shared" si="6"/>
        <v>14520.142857142857</v>
      </c>
    </row>
    <row r="122" spans="1:21" s="185" customFormat="1" x14ac:dyDescent="0.35">
      <c r="A122" s="127">
        <v>43972</v>
      </c>
      <c r="B122" s="185">
        <f t="shared" si="4"/>
        <v>487180</v>
      </c>
      <c r="C122" s="185">
        <v>10751</v>
      </c>
      <c r="D122" s="185">
        <v>962</v>
      </c>
      <c r="E122" s="185">
        <v>19</v>
      </c>
      <c r="F122" s="185">
        <v>277</v>
      </c>
      <c r="G122" s="185">
        <f t="shared" si="5"/>
        <v>465</v>
      </c>
      <c r="H122" s="185">
        <v>280</v>
      </c>
      <c r="I122" s="185">
        <v>19</v>
      </c>
      <c r="J122" s="185">
        <v>11435</v>
      </c>
      <c r="K122" s="185">
        <v>4549</v>
      </c>
      <c r="L122" s="185">
        <v>15988</v>
      </c>
      <c r="M122" s="185">
        <v>1669</v>
      </c>
      <c r="R122" s="185">
        <f t="shared" si="7"/>
        <v>0.10809408854218622</v>
      </c>
      <c r="U122" s="185">
        <f t="shared" si="6"/>
        <v>14320.857142857143</v>
      </c>
    </row>
    <row r="123" spans="1:21" s="185" customFormat="1" x14ac:dyDescent="0.35">
      <c r="A123" s="127">
        <v>43973</v>
      </c>
      <c r="B123" s="185">
        <f t="shared" si="4"/>
        <v>497468</v>
      </c>
      <c r="C123" s="185">
        <v>10288</v>
      </c>
      <c r="D123" s="185">
        <v>863</v>
      </c>
      <c r="E123" s="185">
        <v>10</v>
      </c>
      <c r="F123" s="185">
        <v>207</v>
      </c>
      <c r="G123" s="185">
        <f t="shared" si="5"/>
        <v>672</v>
      </c>
      <c r="H123" s="185">
        <v>215</v>
      </c>
      <c r="I123" s="185">
        <v>10</v>
      </c>
      <c r="J123" s="185">
        <v>10773</v>
      </c>
      <c r="K123" s="185">
        <v>4052</v>
      </c>
      <c r="L123" s="185">
        <v>14831</v>
      </c>
      <c r="M123" s="185">
        <v>1505</v>
      </c>
      <c r="R123" s="185">
        <f t="shared" si="7"/>
        <v>0.10783325792785753</v>
      </c>
      <c r="U123" s="185">
        <f t="shared" si="6"/>
        <v>13893.142857142857</v>
      </c>
    </row>
    <row r="124" spans="1:21" s="185" customFormat="1" x14ac:dyDescent="0.35">
      <c r="A124" s="127">
        <v>43974</v>
      </c>
      <c r="B124" s="185">
        <f t="shared" si="4"/>
        <v>502084</v>
      </c>
      <c r="C124" s="185">
        <v>4616</v>
      </c>
      <c r="D124" s="185">
        <v>386</v>
      </c>
      <c r="E124" s="185">
        <v>16</v>
      </c>
      <c r="F124" s="185">
        <v>194</v>
      </c>
      <c r="G124" s="185">
        <f t="shared" si="5"/>
        <v>866</v>
      </c>
      <c r="H124" s="185">
        <v>198</v>
      </c>
      <c r="I124" s="185">
        <v>16</v>
      </c>
      <c r="J124" s="185">
        <v>4861</v>
      </c>
      <c r="K124" s="185">
        <v>1852</v>
      </c>
      <c r="L124" s="185">
        <v>6714</v>
      </c>
      <c r="M124" s="185">
        <v>628</v>
      </c>
      <c r="R124" s="185">
        <f t="shared" si="7"/>
        <v>0.10654351777486579</v>
      </c>
      <c r="U124" s="185">
        <f t="shared" si="6"/>
        <v>13518.285714285714</v>
      </c>
    </row>
    <row r="125" spans="1:21" s="185" customFormat="1" x14ac:dyDescent="0.35">
      <c r="A125" s="127">
        <v>43975</v>
      </c>
      <c r="B125" s="185">
        <f t="shared" si="4"/>
        <v>505947</v>
      </c>
      <c r="C125" s="185">
        <v>3863</v>
      </c>
      <c r="D125" s="185">
        <v>301</v>
      </c>
      <c r="E125" s="185">
        <v>15</v>
      </c>
      <c r="F125" s="185">
        <v>198</v>
      </c>
      <c r="G125" s="185">
        <f t="shared" si="5"/>
        <v>1064</v>
      </c>
      <c r="H125" s="185">
        <v>205</v>
      </c>
      <c r="I125" s="185">
        <v>15</v>
      </c>
      <c r="J125" s="185">
        <v>4005</v>
      </c>
      <c r="K125" s="185">
        <v>1565</v>
      </c>
      <c r="L125" s="185">
        <v>5570</v>
      </c>
      <c r="M125" s="185">
        <v>509</v>
      </c>
      <c r="R125" s="185">
        <f t="shared" si="7"/>
        <v>0.10592874481910597</v>
      </c>
      <c r="U125" s="185">
        <f t="shared" si="6"/>
        <v>13476.714285714286</v>
      </c>
    </row>
    <row r="126" spans="1:21" s="185" customFormat="1" x14ac:dyDescent="0.35">
      <c r="A126" s="127">
        <v>43976</v>
      </c>
      <c r="B126" s="185">
        <f t="shared" si="4"/>
        <v>508854</v>
      </c>
      <c r="C126" s="185">
        <v>2907</v>
      </c>
      <c r="D126" s="185">
        <v>198</v>
      </c>
      <c r="E126" s="185">
        <v>20</v>
      </c>
      <c r="F126" s="185">
        <v>230</v>
      </c>
      <c r="G126" s="185">
        <f t="shared" si="5"/>
        <v>1294</v>
      </c>
      <c r="H126" s="185">
        <v>233</v>
      </c>
      <c r="I126" s="185">
        <v>20</v>
      </c>
      <c r="J126" s="185">
        <v>3068</v>
      </c>
      <c r="K126" s="185">
        <v>1505</v>
      </c>
      <c r="L126" s="185">
        <v>4574</v>
      </c>
      <c r="M126" s="185">
        <v>382</v>
      </c>
      <c r="R126" s="185">
        <f t="shared" si="7"/>
        <v>0.10125710349578096</v>
      </c>
      <c r="U126" s="185">
        <f t="shared" si="6"/>
        <v>11614</v>
      </c>
    </row>
    <row r="127" spans="1:21" s="185" customFormat="1" x14ac:dyDescent="0.35">
      <c r="A127" s="127">
        <v>43977</v>
      </c>
      <c r="B127" s="185">
        <f t="shared" si="4"/>
        <v>519228</v>
      </c>
      <c r="C127" s="185">
        <v>10374</v>
      </c>
      <c r="D127" s="185">
        <v>864</v>
      </c>
      <c r="E127" s="185">
        <v>21</v>
      </c>
      <c r="F127" s="185">
        <v>297</v>
      </c>
      <c r="G127" s="185">
        <f t="shared" si="5"/>
        <v>1591</v>
      </c>
      <c r="H127" s="185">
        <v>306</v>
      </c>
      <c r="I127" s="185">
        <v>21</v>
      </c>
      <c r="J127" s="185">
        <v>10950</v>
      </c>
      <c r="K127" s="185">
        <v>4484</v>
      </c>
      <c r="L127" s="185">
        <v>15431</v>
      </c>
      <c r="M127" s="185">
        <v>1542</v>
      </c>
      <c r="R127" s="185">
        <f t="shared" si="7"/>
        <v>9.8890249693818891E-2</v>
      </c>
      <c r="U127" s="185">
        <f t="shared" si="6"/>
        <v>11431.142857142857</v>
      </c>
    </row>
    <row r="128" spans="1:21" s="185" customFormat="1" x14ac:dyDescent="0.35">
      <c r="A128" s="127">
        <v>43978</v>
      </c>
      <c r="B128" s="185">
        <f t="shared" si="4"/>
        <v>528647</v>
      </c>
      <c r="C128" s="185">
        <v>9419</v>
      </c>
      <c r="D128" s="185">
        <v>686</v>
      </c>
      <c r="E128" s="185">
        <v>12</v>
      </c>
      <c r="F128" s="185">
        <v>231</v>
      </c>
      <c r="G128" s="185">
        <f t="shared" si="5"/>
        <v>1822</v>
      </c>
      <c r="H128" s="185">
        <v>235</v>
      </c>
      <c r="I128" s="185">
        <v>12</v>
      </c>
      <c r="J128" s="185">
        <v>9988</v>
      </c>
      <c r="K128" s="185">
        <v>3974</v>
      </c>
      <c r="L128" s="185">
        <v>13961</v>
      </c>
      <c r="M128" s="185">
        <v>1225</v>
      </c>
      <c r="R128" s="185">
        <f t="shared" si="7"/>
        <v>9.6796377272314424E-2</v>
      </c>
      <c r="U128" s="185">
        <f t="shared" si="6"/>
        <v>11009.857142857143</v>
      </c>
    </row>
    <row r="129" spans="1:21" s="185" customFormat="1" x14ac:dyDescent="0.35">
      <c r="A129" s="127">
        <v>43979</v>
      </c>
      <c r="B129" s="185">
        <f t="shared" si="4"/>
        <v>537281</v>
      </c>
      <c r="C129" s="185">
        <v>8634</v>
      </c>
      <c r="D129" s="185">
        <v>639</v>
      </c>
      <c r="E129" s="185">
        <v>8</v>
      </c>
      <c r="F129" s="185">
        <v>228</v>
      </c>
      <c r="G129" s="185">
        <f t="shared" si="5"/>
        <v>2050</v>
      </c>
      <c r="H129" s="185">
        <v>234</v>
      </c>
      <c r="I129" s="185">
        <v>8</v>
      </c>
      <c r="J129" s="185">
        <v>9161</v>
      </c>
      <c r="K129" s="185">
        <v>3691</v>
      </c>
      <c r="L129" s="185">
        <v>12853</v>
      </c>
      <c r="M129" s="185">
        <v>1164</v>
      </c>
      <c r="R129" s="185">
        <f t="shared" si="7"/>
        <v>9.4070387102009906E-2</v>
      </c>
      <c r="U129" s="185">
        <f t="shared" si="6"/>
        <v>10562</v>
      </c>
    </row>
    <row r="130" spans="1:21" s="185" customFormat="1" x14ac:dyDescent="0.35">
      <c r="A130" s="127">
        <v>43980</v>
      </c>
      <c r="B130" s="185">
        <f t="shared" si="4"/>
        <v>546661</v>
      </c>
      <c r="C130" s="185">
        <v>9380</v>
      </c>
      <c r="D130" s="185">
        <v>530</v>
      </c>
      <c r="E130" s="185">
        <v>15</v>
      </c>
      <c r="F130" s="185">
        <v>211</v>
      </c>
      <c r="G130" s="185">
        <f t="shared" si="5"/>
        <v>2261</v>
      </c>
      <c r="H130" s="185">
        <v>221</v>
      </c>
      <c r="I130" s="185">
        <v>17</v>
      </c>
      <c r="J130" s="185">
        <v>10095</v>
      </c>
      <c r="K130" s="185">
        <v>3654</v>
      </c>
      <c r="L130" s="185">
        <v>13747</v>
      </c>
      <c r="M130" s="185">
        <v>1022</v>
      </c>
      <c r="R130" s="185">
        <f t="shared" si="7"/>
        <v>8.8840082361015787E-2</v>
      </c>
      <c r="U130" s="185">
        <f t="shared" si="6"/>
        <v>10407.142857142857</v>
      </c>
    </row>
    <row r="131" spans="1:21" s="185" customFormat="1" x14ac:dyDescent="0.35">
      <c r="A131" s="127">
        <v>43981</v>
      </c>
      <c r="B131" s="185">
        <f t="shared" si="4"/>
        <v>551986</v>
      </c>
      <c r="C131" s="185">
        <v>5325</v>
      </c>
      <c r="D131" s="185">
        <v>270</v>
      </c>
      <c r="E131" s="185">
        <v>10</v>
      </c>
      <c r="F131" s="185">
        <v>170</v>
      </c>
      <c r="G131" s="185">
        <f t="shared" si="5"/>
        <v>2431</v>
      </c>
      <c r="H131" s="185">
        <v>173</v>
      </c>
      <c r="I131" s="185">
        <v>10</v>
      </c>
      <c r="J131" s="185">
        <v>5712</v>
      </c>
      <c r="K131" s="185">
        <v>1875</v>
      </c>
      <c r="L131" s="185">
        <v>7587</v>
      </c>
      <c r="M131" s="185">
        <v>465</v>
      </c>
      <c r="R131" s="185">
        <f t="shared" si="7"/>
        <v>8.5577092630522364E-2</v>
      </c>
      <c r="U131" s="185">
        <f t="shared" si="6"/>
        <v>10531.857142857143</v>
      </c>
    </row>
    <row r="132" spans="1:21" s="185" customFormat="1" x14ac:dyDescent="0.35">
      <c r="A132" s="127">
        <v>43982</v>
      </c>
      <c r="B132" s="185">
        <f t="shared" ref="B132:B195" si="8">C132+B131</f>
        <v>555456</v>
      </c>
      <c r="C132" s="185">
        <v>3470</v>
      </c>
      <c r="D132" s="185">
        <v>160</v>
      </c>
      <c r="E132" s="185">
        <v>6</v>
      </c>
      <c r="F132" s="185">
        <v>137</v>
      </c>
      <c r="G132" s="185">
        <f t="shared" ref="G132:G195" si="9">F132+G131</f>
        <v>2568</v>
      </c>
      <c r="H132" s="185">
        <v>144</v>
      </c>
      <c r="I132" s="185">
        <v>7</v>
      </c>
      <c r="J132" s="185">
        <v>3636</v>
      </c>
      <c r="K132" s="185">
        <v>1434</v>
      </c>
      <c r="L132" s="185">
        <v>5070</v>
      </c>
      <c r="M132" s="185">
        <v>298</v>
      </c>
      <c r="R132" s="185">
        <f t="shared" si="7"/>
        <v>8.3279843764937245E-2</v>
      </c>
      <c r="U132" s="185">
        <f t="shared" si="6"/>
        <v>10460.428571428571</v>
      </c>
    </row>
    <row r="133" spans="1:21" s="185" customFormat="1" x14ac:dyDescent="0.35">
      <c r="A133" s="127">
        <v>43983</v>
      </c>
      <c r="B133" s="185">
        <f t="shared" si="8"/>
        <v>564281</v>
      </c>
      <c r="C133" s="185">
        <v>8825</v>
      </c>
      <c r="D133" s="185">
        <v>509</v>
      </c>
      <c r="E133" s="185">
        <v>6</v>
      </c>
      <c r="F133" s="185">
        <v>217</v>
      </c>
      <c r="G133" s="185">
        <f t="shared" si="9"/>
        <v>2785</v>
      </c>
      <c r="H133" s="185">
        <v>231</v>
      </c>
      <c r="I133" s="185">
        <v>6</v>
      </c>
      <c r="J133" s="185">
        <v>9315</v>
      </c>
      <c r="K133" s="185">
        <v>3625</v>
      </c>
      <c r="L133" s="185">
        <v>12940</v>
      </c>
      <c r="M133" s="185">
        <v>937</v>
      </c>
      <c r="R133" s="185">
        <f t="shared" si="7"/>
        <v>8.1542855041733572E-2</v>
      </c>
      <c r="U133" s="185">
        <f t="shared" si="6"/>
        <v>11655.571428571429</v>
      </c>
    </row>
    <row r="134" spans="1:21" s="185" customFormat="1" x14ac:dyDescent="0.35">
      <c r="A134" s="127">
        <v>43984</v>
      </c>
      <c r="B134" s="185">
        <f t="shared" si="8"/>
        <v>573018</v>
      </c>
      <c r="C134" s="185">
        <v>8737</v>
      </c>
      <c r="D134" s="185">
        <v>446</v>
      </c>
      <c r="E134" s="185">
        <v>9</v>
      </c>
      <c r="F134" s="185">
        <v>216</v>
      </c>
      <c r="G134" s="185">
        <f t="shared" si="9"/>
        <v>3001</v>
      </c>
      <c r="H134" s="185">
        <v>223</v>
      </c>
      <c r="I134" s="185">
        <v>9</v>
      </c>
      <c r="J134" s="185">
        <v>9267</v>
      </c>
      <c r="K134" s="185">
        <v>3920</v>
      </c>
      <c r="L134" s="185">
        <v>13189</v>
      </c>
      <c r="M134" s="185">
        <v>882</v>
      </c>
      <c r="R134" s="185">
        <f t="shared" si="7"/>
        <v>7.5529005507454602E-2</v>
      </c>
      <c r="U134" s="185">
        <f t="shared" si="6"/>
        <v>11335.285714285714</v>
      </c>
    </row>
    <row r="135" spans="1:21" s="185" customFormat="1" x14ac:dyDescent="0.35">
      <c r="A135" s="127">
        <v>43985</v>
      </c>
      <c r="B135" s="185">
        <f t="shared" si="8"/>
        <v>581905</v>
      </c>
      <c r="C135" s="185">
        <v>8887</v>
      </c>
      <c r="D135" s="185">
        <v>458</v>
      </c>
      <c r="E135" s="185">
        <v>3</v>
      </c>
      <c r="F135" s="185">
        <v>186</v>
      </c>
      <c r="G135" s="185">
        <f t="shared" si="9"/>
        <v>3187</v>
      </c>
      <c r="H135" s="185">
        <v>194</v>
      </c>
      <c r="I135" s="185">
        <v>4</v>
      </c>
      <c r="J135" s="185">
        <v>9412</v>
      </c>
      <c r="K135" s="185">
        <v>3864</v>
      </c>
      <c r="L135" s="185">
        <v>13277</v>
      </c>
      <c r="M135" s="185">
        <v>870</v>
      </c>
      <c r="R135" s="185">
        <f t="shared" si="7"/>
        <v>7.1672832208280898E-2</v>
      </c>
      <c r="U135" s="185">
        <f t="shared" si="6"/>
        <v>11237.571428571429</v>
      </c>
    </row>
    <row r="136" spans="1:21" s="185" customFormat="1" x14ac:dyDescent="0.35">
      <c r="A136" s="127">
        <v>43986</v>
      </c>
      <c r="B136" s="185">
        <f t="shared" si="8"/>
        <v>589995</v>
      </c>
      <c r="C136" s="185">
        <v>8090</v>
      </c>
      <c r="D136" s="185">
        <v>378</v>
      </c>
      <c r="E136" s="185">
        <v>2</v>
      </c>
      <c r="F136" s="185">
        <v>168</v>
      </c>
      <c r="G136" s="185">
        <f t="shared" si="9"/>
        <v>3355</v>
      </c>
      <c r="H136" s="185">
        <v>172</v>
      </c>
      <c r="I136" s="185">
        <v>2</v>
      </c>
      <c r="J136" s="185">
        <v>8515</v>
      </c>
      <c r="K136" s="185">
        <v>3696</v>
      </c>
      <c r="L136" s="185">
        <v>12226</v>
      </c>
      <c r="M136" s="185">
        <v>750</v>
      </c>
      <c r="R136" s="185">
        <f t="shared" si="7"/>
        <v>6.6943461991901168E-2</v>
      </c>
      <c r="U136" s="185">
        <f t="shared" si="6"/>
        <v>11148</v>
      </c>
    </row>
    <row r="137" spans="1:21" s="185" customFormat="1" x14ac:dyDescent="0.35">
      <c r="A137" s="127">
        <v>43987</v>
      </c>
      <c r="B137" s="185">
        <f t="shared" si="8"/>
        <v>598034</v>
      </c>
      <c r="C137" s="185">
        <v>8039</v>
      </c>
      <c r="D137" s="185">
        <v>336</v>
      </c>
      <c r="E137" s="185">
        <v>4</v>
      </c>
      <c r="F137" s="185">
        <v>179</v>
      </c>
      <c r="G137" s="185">
        <f t="shared" si="9"/>
        <v>3534</v>
      </c>
      <c r="H137" s="185">
        <v>188</v>
      </c>
      <c r="I137" s="185">
        <v>4</v>
      </c>
      <c r="J137" s="185">
        <v>8504</v>
      </c>
      <c r="K137" s="185">
        <v>3236</v>
      </c>
      <c r="L137" s="185">
        <v>11740</v>
      </c>
      <c r="M137" s="185">
        <v>659</v>
      </c>
      <c r="R137" s="185">
        <f t="shared" si="7"/>
        <v>6.393612963474464E-2</v>
      </c>
      <c r="U137" s="185">
        <f t="shared" ref="U137:U200" si="10">AVERAGE(L131:L137)</f>
        <v>10861.285714285714</v>
      </c>
    </row>
    <row r="138" spans="1:21" s="185" customFormat="1" x14ac:dyDescent="0.35">
      <c r="A138" s="127">
        <v>43988</v>
      </c>
      <c r="B138" s="185">
        <f t="shared" si="8"/>
        <v>602342</v>
      </c>
      <c r="C138" s="185">
        <v>4308</v>
      </c>
      <c r="D138" s="185">
        <v>148</v>
      </c>
      <c r="E138" s="185">
        <v>3</v>
      </c>
      <c r="F138" s="185">
        <v>147</v>
      </c>
      <c r="G138" s="185">
        <f t="shared" si="9"/>
        <v>3681</v>
      </c>
      <c r="H138" s="185">
        <v>151</v>
      </c>
      <c r="I138" s="185">
        <v>3</v>
      </c>
      <c r="J138" s="185">
        <v>4593</v>
      </c>
      <c r="K138" s="185">
        <v>1779</v>
      </c>
      <c r="L138" s="185">
        <v>6372</v>
      </c>
      <c r="M138" s="185">
        <v>288</v>
      </c>
      <c r="R138" s="185">
        <f t="shared" si="7"/>
        <v>6.2608602667949848E-2</v>
      </c>
      <c r="U138" s="185">
        <f t="shared" si="10"/>
        <v>10687.714285714286</v>
      </c>
    </row>
    <row r="139" spans="1:21" s="185" customFormat="1" x14ac:dyDescent="0.35">
      <c r="A139" s="127">
        <v>43989</v>
      </c>
      <c r="B139" s="185">
        <f t="shared" si="8"/>
        <v>605687</v>
      </c>
      <c r="C139" s="185">
        <v>3345</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6.1977176149878396E-2</v>
      </c>
      <c r="U139" s="185">
        <f t="shared" si="10"/>
        <v>10690.571428571429</v>
      </c>
    </row>
    <row r="140" spans="1:21" s="185" customFormat="1" x14ac:dyDescent="0.35">
      <c r="A140" s="127">
        <v>43990</v>
      </c>
      <c r="B140" s="185">
        <f t="shared" si="8"/>
        <v>615773</v>
      </c>
      <c r="C140" s="185">
        <v>10086</v>
      </c>
      <c r="D140" s="185">
        <v>350</v>
      </c>
      <c r="E140" s="185">
        <v>6</v>
      </c>
      <c r="F140" s="185">
        <v>187</v>
      </c>
      <c r="G140" s="185">
        <f t="shared" si="9"/>
        <v>4008</v>
      </c>
      <c r="H140" s="185">
        <v>189</v>
      </c>
      <c r="I140" s="185">
        <v>6</v>
      </c>
      <c r="J140" s="185">
        <v>10639</v>
      </c>
      <c r="K140" s="185">
        <v>3621</v>
      </c>
      <c r="L140" s="185">
        <v>14264</v>
      </c>
      <c r="M140" s="185">
        <v>678</v>
      </c>
      <c r="R140" s="185">
        <f t="shared" si="11"/>
        <v>5.7498883899262061E-2</v>
      </c>
      <c r="U140" s="185">
        <f t="shared" si="10"/>
        <v>10879.714285714286</v>
      </c>
    </row>
    <row r="141" spans="1:21" s="185" customFormat="1" x14ac:dyDescent="0.35">
      <c r="A141" s="127">
        <v>43991</v>
      </c>
      <c r="B141" s="185">
        <f t="shared" si="8"/>
        <v>626175</v>
      </c>
      <c r="C141" s="185">
        <v>10402</v>
      </c>
      <c r="D141" s="185">
        <v>341</v>
      </c>
      <c r="E141" s="185">
        <v>10</v>
      </c>
      <c r="F141" s="185">
        <v>183</v>
      </c>
      <c r="G141" s="185">
        <f t="shared" si="9"/>
        <v>4191</v>
      </c>
      <c r="H141" s="185">
        <v>192</v>
      </c>
      <c r="I141" s="185">
        <v>11</v>
      </c>
      <c r="J141" s="185">
        <v>10945</v>
      </c>
      <c r="K141" s="185">
        <v>3701</v>
      </c>
      <c r="L141" s="185">
        <v>14649</v>
      </c>
      <c r="M141" s="185">
        <v>644</v>
      </c>
      <c r="R141" s="185">
        <f t="shared" si="11"/>
        <v>5.3351026823674923E-2</v>
      </c>
      <c r="U141" s="185">
        <f t="shared" si="10"/>
        <v>11088.285714285714</v>
      </c>
    </row>
    <row r="142" spans="1:21" s="185" customFormat="1" x14ac:dyDescent="0.35">
      <c r="A142" s="127">
        <v>43992</v>
      </c>
      <c r="B142" s="185">
        <f t="shared" si="8"/>
        <v>635837</v>
      </c>
      <c r="C142" s="185">
        <v>9662</v>
      </c>
      <c r="D142" s="185">
        <v>259</v>
      </c>
      <c r="E142" s="185">
        <v>12</v>
      </c>
      <c r="F142" s="185">
        <v>244</v>
      </c>
      <c r="G142" s="185">
        <f t="shared" si="9"/>
        <v>4435</v>
      </c>
      <c r="H142" s="185">
        <v>250</v>
      </c>
      <c r="I142" s="185">
        <v>13</v>
      </c>
      <c r="J142" s="185">
        <v>10230</v>
      </c>
      <c r="K142" s="185">
        <v>3453</v>
      </c>
      <c r="L142" s="185">
        <v>13682</v>
      </c>
      <c r="M142" s="185">
        <v>562</v>
      </c>
      <c r="R142" s="185">
        <f t="shared" si="11"/>
        <v>4.9126539610114969E-2</v>
      </c>
      <c r="U142" s="185">
        <f t="shared" si="10"/>
        <v>11146.142857142857</v>
      </c>
    </row>
    <row r="143" spans="1:21" s="185" customFormat="1" x14ac:dyDescent="0.35">
      <c r="A143" s="127">
        <v>43993</v>
      </c>
      <c r="B143" s="185">
        <f t="shared" si="8"/>
        <v>645542</v>
      </c>
      <c r="C143" s="185">
        <v>9705</v>
      </c>
      <c r="D143" s="185">
        <v>226</v>
      </c>
      <c r="E143" s="185">
        <v>11</v>
      </c>
      <c r="F143" s="185">
        <v>266</v>
      </c>
      <c r="G143" s="185">
        <f t="shared" si="9"/>
        <v>4701</v>
      </c>
      <c r="H143" s="185">
        <v>273</v>
      </c>
      <c r="I143" s="185">
        <v>11</v>
      </c>
      <c r="J143" s="185">
        <v>10274</v>
      </c>
      <c r="K143" s="185">
        <v>3116</v>
      </c>
      <c r="L143" s="185">
        <v>13388</v>
      </c>
      <c r="M143" s="185">
        <v>505</v>
      </c>
      <c r="R143" s="185">
        <f t="shared" si="11"/>
        <v>4.5311612047736316E-2</v>
      </c>
      <c r="U143" s="185">
        <f t="shared" si="10"/>
        <v>11312.142857142857</v>
      </c>
    </row>
    <row r="144" spans="1:21" s="185" customFormat="1" x14ac:dyDescent="0.35">
      <c r="A144" s="127">
        <v>43994</v>
      </c>
      <c r="B144" s="185">
        <f t="shared" si="8"/>
        <v>655203</v>
      </c>
      <c r="C144" s="185">
        <v>9661</v>
      </c>
      <c r="D144" s="185">
        <v>254</v>
      </c>
      <c r="E144" s="185">
        <v>9</v>
      </c>
      <c r="F144" s="185">
        <v>266</v>
      </c>
      <c r="G144" s="185">
        <f t="shared" si="9"/>
        <v>4967</v>
      </c>
      <c r="H144" s="185">
        <v>274</v>
      </c>
      <c r="I144" s="185">
        <v>9</v>
      </c>
      <c r="J144" s="185">
        <v>10180</v>
      </c>
      <c r="K144" s="185">
        <v>3274</v>
      </c>
      <c r="L144" s="185">
        <v>13453</v>
      </c>
      <c r="M144" s="185">
        <v>484</v>
      </c>
      <c r="R144" s="185">
        <f t="shared" si="11"/>
        <v>4.2188929268955969E-2</v>
      </c>
      <c r="U144" s="185">
        <f t="shared" si="10"/>
        <v>11556.857142857143</v>
      </c>
    </row>
    <row r="145" spans="1:21" s="185" customFormat="1" x14ac:dyDescent="0.35">
      <c r="A145" s="127">
        <v>43995</v>
      </c>
      <c r="B145" s="185">
        <f t="shared" si="8"/>
        <v>659815</v>
      </c>
      <c r="C145" s="185">
        <v>4612</v>
      </c>
      <c r="D145" s="185">
        <v>96</v>
      </c>
      <c r="E145" s="185">
        <v>7</v>
      </c>
      <c r="F145" s="185">
        <v>203</v>
      </c>
      <c r="G145" s="185">
        <f t="shared" si="9"/>
        <v>5170</v>
      </c>
      <c r="H145" s="185">
        <v>208</v>
      </c>
      <c r="I145" s="185">
        <v>7</v>
      </c>
      <c r="J145" s="185">
        <v>4897</v>
      </c>
      <c r="K145" s="185">
        <v>1755</v>
      </c>
      <c r="L145" s="185">
        <v>6651</v>
      </c>
      <c r="M145" s="185">
        <v>193</v>
      </c>
      <c r="R145" s="185">
        <f t="shared" si="11"/>
        <v>4.0873646476218634E-2</v>
      </c>
      <c r="U145" s="185">
        <f t="shared" si="10"/>
        <v>11596.714285714286</v>
      </c>
    </row>
    <row r="146" spans="1:21" s="185" customFormat="1" x14ac:dyDescent="0.35">
      <c r="A146" s="127">
        <v>43996</v>
      </c>
      <c r="B146" s="185">
        <f t="shared" si="8"/>
        <v>663361</v>
      </c>
      <c r="C146" s="185">
        <v>3546</v>
      </c>
      <c r="D146" s="185">
        <v>76</v>
      </c>
      <c r="E146" s="185">
        <v>6</v>
      </c>
      <c r="F146" s="185">
        <v>207</v>
      </c>
      <c r="G146" s="185">
        <f t="shared" si="9"/>
        <v>5377</v>
      </c>
      <c r="H146" s="185">
        <v>217</v>
      </c>
      <c r="I146" s="185">
        <v>6</v>
      </c>
      <c r="J146" s="185">
        <v>3776</v>
      </c>
      <c r="K146" s="185">
        <v>1455</v>
      </c>
      <c r="L146" s="185">
        <v>5231</v>
      </c>
      <c r="M146" s="185">
        <v>146</v>
      </c>
      <c r="R146" s="185">
        <f t="shared" si="11"/>
        <v>3.9499249858579895E-2</v>
      </c>
      <c r="U146" s="185">
        <f t="shared" si="10"/>
        <v>11616.857142857143</v>
      </c>
    </row>
    <row r="147" spans="1:21" s="185" customFormat="1" x14ac:dyDescent="0.35">
      <c r="A147" s="127">
        <v>43997</v>
      </c>
      <c r="B147" s="185">
        <f t="shared" si="8"/>
        <v>673504</v>
      </c>
      <c r="C147" s="185">
        <v>10143</v>
      </c>
      <c r="D147" s="185">
        <v>236</v>
      </c>
      <c r="E147" s="185">
        <v>9</v>
      </c>
      <c r="F147" s="185">
        <v>452</v>
      </c>
      <c r="G147" s="185">
        <f t="shared" si="9"/>
        <v>5829</v>
      </c>
      <c r="H147" s="185">
        <v>464</v>
      </c>
      <c r="I147" s="185">
        <v>9</v>
      </c>
      <c r="J147" s="185">
        <v>10761</v>
      </c>
      <c r="K147" s="185">
        <v>3783</v>
      </c>
      <c r="L147" s="185">
        <v>14543</v>
      </c>
      <c r="M147" s="185">
        <v>493</v>
      </c>
      <c r="R147" s="185">
        <f t="shared" si="11"/>
        <v>3.7096952093826976E-2</v>
      </c>
      <c r="U147" s="185">
        <f t="shared" si="10"/>
        <v>11656.714285714286</v>
      </c>
    </row>
    <row r="148" spans="1:21" s="185" customFormat="1" x14ac:dyDescent="0.35">
      <c r="A148" s="127">
        <v>43998</v>
      </c>
      <c r="B148" s="185">
        <f t="shared" si="8"/>
        <v>683446</v>
      </c>
      <c r="C148" s="185">
        <v>9942</v>
      </c>
      <c r="D148" s="185">
        <v>198</v>
      </c>
      <c r="E148" s="185">
        <v>13</v>
      </c>
      <c r="F148" s="185">
        <v>429</v>
      </c>
      <c r="G148" s="185">
        <f t="shared" si="9"/>
        <v>6258</v>
      </c>
      <c r="H148" s="185">
        <v>440</v>
      </c>
      <c r="I148" s="185">
        <v>14</v>
      </c>
      <c r="J148" s="185">
        <v>10495</v>
      </c>
      <c r="K148" s="185">
        <v>3586</v>
      </c>
      <c r="L148" s="185">
        <v>14091</v>
      </c>
      <c r="M148" s="185">
        <v>391</v>
      </c>
      <c r="R148" s="185">
        <f t="shared" si="11"/>
        <v>3.4230432261010128E-2</v>
      </c>
      <c r="U148" s="185">
        <f t="shared" si="10"/>
        <v>11577</v>
      </c>
    </row>
    <row r="149" spans="1:21" s="185" customFormat="1" x14ac:dyDescent="0.35">
      <c r="A149" s="127">
        <v>43999</v>
      </c>
      <c r="B149" s="185">
        <f t="shared" si="8"/>
        <v>697437</v>
      </c>
      <c r="C149" s="185">
        <v>13991</v>
      </c>
      <c r="D149" s="185">
        <v>248</v>
      </c>
      <c r="E149" s="185">
        <v>23</v>
      </c>
      <c r="F149" s="185">
        <v>459</v>
      </c>
      <c r="G149" s="185">
        <f t="shared" si="9"/>
        <v>6717</v>
      </c>
      <c r="H149" s="185">
        <v>467</v>
      </c>
      <c r="I149" s="185">
        <v>23</v>
      </c>
      <c r="J149" s="185">
        <v>14708</v>
      </c>
      <c r="K149" s="185">
        <v>3622</v>
      </c>
      <c r="L149" s="185">
        <v>18330</v>
      </c>
      <c r="M149" s="185">
        <v>449</v>
      </c>
      <c r="R149" s="185">
        <f t="shared" si="11"/>
        <v>3.1054885805314691E-2</v>
      </c>
      <c r="U149" s="185">
        <f t="shared" si="10"/>
        <v>12241</v>
      </c>
    </row>
    <row r="150" spans="1:21" s="185" customFormat="1" x14ac:dyDescent="0.35">
      <c r="A150" s="127">
        <v>44000</v>
      </c>
      <c r="B150" s="185">
        <f t="shared" si="8"/>
        <v>711582</v>
      </c>
      <c r="C150" s="185">
        <v>14145</v>
      </c>
      <c r="D150" s="185">
        <v>240</v>
      </c>
      <c r="E150" s="185">
        <v>9</v>
      </c>
      <c r="F150" s="185">
        <v>397</v>
      </c>
      <c r="G150" s="185">
        <f t="shared" si="9"/>
        <v>7114</v>
      </c>
      <c r="H150" s="185">
        <v>410</v>
      </c>
      <c r="I150" s="185">
        <v>9</v>
      </c>
      <c r="J150" s="185">
        <v>14836</v>
      </c>
      <c r="K150" s="185">
        <v>3489</v>
      </c>
      <c r="L150" s="185">
        <v>18323</v>
      </c>
      <c r="M150" s="185">
        <v>407</v>
      </c>
      <c r="R150" s="185">
        <f t="shared" si="11"/>
        <v>2.8282315552514842E-2</v>
      </c>
      <c r="U150" s="185">
        <f t="shared" si="10"/>
        <v>12946</v>
      </c>
    </row>
    <row r="151" spans="1:21" s="185" customFormat="1" x14ac:dyDescent="0.35">
      <c r="A151" s="127">
        <v>44001</v>
      </c>
      <c r="B151" s="185">
        <f t="shared" si="8"/>
        <v>720257</v>
      </c>
      <c r="C151" s="185">
        <v>8675</v>
      </c>
      <c r="D151" s="185">
        <v>174</v>
      </c>
      <c r="E151" s="185">
        <v>9</v>
      </c>
      <c r="F151" s="185">
        <v>488</v>
      </c>
      <c r="G151" s="185">
        <f t="shared" si="9"/>
        <v>7602</v>
      </c>
      <c r="H151" s="185">
        <v>507</v>
      </c>
      <c r="I151" s="185">
        <v>10</v>
      </c>
      <c r="J151" s="185">
        <v>9156</v>
      </c>
      <c r="K151" s="185">
        <v>3039</v>
      </c>
      <c r="L151" s="185">
        <v>12204</v>
      </c>
      <c r="M151" s="185">
        <v>312</v>
      </c>
      <c r="R151" s="185">
        <f t="shared" si="11"/>
        <v>2.6753046222013358E-2</v>
      </c>
      <c r="U151" s="185">
        <f t="shared" si="10"/>
        <v>12767.571428571429</v>
      </c>
    </row>
    <row r="152" spans="1:21" s="185" customFormat="1" x14ac:dyDescent="0.35">
      <c r="A152" s="127">
        <v>44002</v>
      </c>
      <c r="B152" s="185">
        <f t="shared" si="8"/>
        <v>725416</v>
      </c>
      <c r="C152" s="185">
        <v>5159</v>
      </c>
      <c r="D152" s="185">
        <v>93</v>
      </c>
      <c r="E152" s="185">
        <v>5</v>
      </c>
      <c r="F152" s="185">
        <v>445</v>
      </c>
      <c r="G152" s="185">
        <f t="shared" si="9"/>
        <v>8047</v>
      </c>
      <c r="H152" s="185">
        <v>460</v>
      </c>
      <c r="I152" s="185">
        <v>5</v>
      </c>
      <c r="J152" s="185">
        <v>5465</v>
      </c>
      <c r="K152" s="185">
        <v>1970</v>
      </c>
      <c r="L152" s="185">
        <v>7435</v>
      </c>
      <c r="M152" s="185">
        <v>162</v>
      </c>
      <c r="R152" s="185">
        <f t="shared" si="11"/>
        <v>2.6176558669875883E-2</v>
      </c>
      <c r="U152" s="185">
        <f t="shared" si="10"/>
        <v>12879.571428571429</v>
      </c>
    </row>
    <row r="153" spans="1:21" s="185" customFormat="1" x14ac:dyDescent="0.35">
      <c r="A153" s="127">
        <v>44003</v>
      </c>
      <c r="B153" s="185">
        <f t="shared" si="8"/>
        <v>729169</v>
      </c>
      <c r="C153" s="185">
        <v>3753</v>
      </c>
      <c r="D153" s="185">
        <v>79</v>
      </c>
      <c r="E153" s="185">
        <v>6</v>
      </c>
      <c r="F153" s="185">
        <v>313</v>
      </c>
      <c r="G153" s="185">
        <f t="shared" si="9"/>
        <v>8360</v>
      </c>
      <c r="H153" s="185">
        <v>327</v>
      </c>
      <c r="I153" s="185">
        <v>6</v>
      </c>
      <c r="J153" s="185">
        <v>3960</v>
      </c>
      <c r="K153" s="185">
        <v>1471</v>
      </c>
      <c r="L153" s="185">
        <v>5431</v>
      </c>
      <c r="M153" s="185">
        <v>120</v>
      </c>
      <c r="R153" s="185">
        <f t="shared" si="11"/>
        <v>2.583087087884724E-2</v>
      </c>
      <c r="U153" s="185">
        <f t="shared" si="10"/>
        <v>12908.142857142857</v>
      </c>
    </row>
    <row r="154" spans="1:21" s="185" customFormat="1" x14ac:dyDescent="0.35">
      <c r="A154" s="127">
        <v>44004</v>
      </c>
      <c r="B154" s="185">
        <f t="shared" si="8"/>
        <v>738764</v>
      </c>
      <c r="C154" s="185">
        <v>9595</v>
      </c>
      <c r="D154" s="185">
        <v>224</v>
      </c>
      <c r="E154" s="185">
        <v>8</v>
      </c>
      <c r="F154" s="185">
        <v>733</v>
      </c>
      <c r="G154" s="185">
        <f t="shared" si="9"/>
        <v>9093</v>
      </c>
      <c r="H154" s="185">
        <v>777</v>
      </c>
      <c r="I154" s="185">
        <v>8</v>
      </c>
      <c r="J154" s="185">
        <v>10199</v>
      </c>
      <c r="K154" s="185">
        <v>3858</v>
      </c>
      <c r="L154" s="185">
        <v>14056</v>
      </c>
      <c r="M154" s="185">
        <v>415</v>
      </c>
      <c r="R154" s="185">
        <f t="shared" si="11"/>
        <v>2.510292644931568E-2</v>
      </c>
      <c r="U154" s="185">
        <f t="shared" si="10"/>
        <v>12838.571428571429</v>
      </c>
    </row>
    <row r="155" spans="1:21" s="185" customFormat="1" x14ac:dyDescent="0.35">
      <c r="A155" s="127">
        <v>44005</v>
      </c>
      <c r="B155" s="185">
        <f t="shared" si="8"/>
        <v>748825</v>
      </c>
      <c r="C155" s="185">
        <v>10061</v>
      </c>
      <c r="D155" s="185">
        <v>188</v>
      </c>
      <c r="E155" s="185">
        <v>4</v>
      </c>
      <c r="F155" s="185">
        <v>638</v>
      </c>
      <c r="G155" s="185">
        <f t="shared" si="9"/>
        <v>9731</v>
      </c>
      <c r="H155" s="185">
        <v>672</v>
      </c>
      <c r="I155" s="185">
        <v>4</v>
      </c>
      <c r="J155" s="185">
        <v>10678</v>
      </c>
      <c r="K155" s="185">
        <v>3907</v>
      </c>
      <c r="L155" s="185">
        <v>14583</v>
      </c>
      <c r="M155" s="185">
        <v>332</v>
      </c>
      <c r="R155" s="185">
        <f t="shared" si="11"/>
        <v>2.4313317544985724E-2</v>
      </c>
      <c r="U155" s="185">
        <f t="shared" si="10"/>
        <v>12908.857142857143</v>
      </c>
    </row>
    <row r="156" spans="1:21" s="185" customFormat="1" x14ac:dyDescent="0.35">
      <c r="A156" s="127">
        <v>44006</v>
      </c>
      <c r="B156" s="185">
        <f t="shared" si="8"/>
        <v>758812</v>
      </c>
      <c r="C156" s="185">
        <v>9987</v>
      </c>
      <c r="D156" s="185">
        <v>210</v>
      </c>
      <c r="E156" s="185">
        <v>13</v>
      </c>
      <c r="F156" s="185">
        <v>647</v>
      </c>
      <c r="G156" s="185">
        <f t="shared" si="9"/>
        <v>10378</v>
      </c>
      <c r="H156" s="185">
        <v>686</v>
      </c>
      <c r="I156" s="185">
        <v>14</v>
      </c>
      <c r="J156" s="185">
        <v>10613</v>
      </c>
      <c r="K156" s="185">
        <v>3606</v>
      </c>
      <c r="L156" s="185">
        <v>14218</v>
      </c>
      <c r="M156" s="185">
        <v>344</v>
      </c>
      <c r="R156" s="185">
        <f t="shared" si="11"/>
        <v>2.4255072463768117E-2</v>
      </c>
      <c r="U156" s="185">
        <f t="shared" si="10"/>
        <v>12321.428571428571</v>
      </c>
    </row>
    <row r="157" spans="1:21" s="185" customFormat="1" x14ac:dyDescent="0.35">
      <c r="A157" s="127">
        <v>44007</v>
      </c>
      <c r="B157" s="185">
        <f t="shared" si="8"/>
        <v>767903</v>
      </c>
      <c r="C157" s="185">
        <v>9091</v>
      </c>
      <c r="D157" s="185">
        <v>206</v>
      </c>
      <c r="E157" s="185">
        <v>9</v>
      </c>
      <c r="F157" s="185">
        <v>534</v>
      </c>
      <c r="G157" s="185">
        <f t="shared" si="9"/>
        <v>10912</v>
      </c>
      <c r="H157" s="185">
        <v>563</v>
      </c>
      <c r="I157" s="185">
        <v>9</v>
      </c>
      <c r="J157" s="185">
        <v>9600</v>
      </c>
      <c r="K157" s="185">
        <v>3335</v>
      </c>
      <c r="L157" s="185">
        <v>12933</v>
      </c>
      <c r="M157" s="185">
        <v>335</v>
      </c>
      <c r="R157" s="185">
        <f t="shared" si="11"/>
        <v>2.4981449418748455E-2</v>
      </c>
      <c r="U157" s="185">
        <f t="shared" si="10"/>
        <v>11551.428571428571</v>
      </c>
    </row>
    <row r="158" spans="1:21" s="185" customFormat="1" x14ac:dyDescent="0.35">
      <c r="A158" s="127">
        <v>44008</v>
      </c>
      <c r="B158" s="185">
        <f t="shared" si="8"/>
        <v>777726</v>
      </c>
      <c r="C158" s="185">
        <v>9823</v>
      </c>
      <c r="D158" s="185">
        <v>198</v>
      </c>
      <c r="E158" s="185">
        <v>8</v>
      </c>
      <c r="F158" s="185">
        <v>754</v>
      </c>
      <c r="G158" s="185">
        <f t="shared" si="9"/>
        <v>11666</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5">
      <c r="A159" s="127">
        <v>44009</v>
      </c>
      <c r="B159" s="185">
        <f t="shared" si="8"/>
        <v>783439</v>
      </c>
      <c r="C159" s="185">
        <v>5713</v>
      </c>
      <c r="D159" s="185">
        <v>134</v>
      </c>
      <c r="E159" s="185">
        <v>4</v>
      </c>
      <c r="F159" s="185">
        <v>653</v>
      </c>
      <c r="G159" s="185">
        <f t="shared" si="9"/>
        <v>12319</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5">
      <c r="A160" s="127">
        <v>44010</v>
      </c>
      <c r="B160" s="185">
        <f t="shared" si="8"/>
        <v>787959</v>
      </c>
      <c r="C160" s="185">
        <v>4520</v>
      </c>
      <c r="D160" s="185">
        <v>71</v>
      </c>
      <c r="E160" s="185">
        <v>4</v>
      </c>
      <c r="F160" s="185">
        <v>564</v>
      </c>
      <c r="G160" s="185">
        <f t="shared" si="9"/>
        <v>12883</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5">
      <c r="A161" s="127">
        <v>44011</v>
      </c>
      <c r="B161" s="185">
        <f t="shared" si="8"/>
        <v>799507</v>
      </c>
      <c r="C161" s="185">
        <v>11548</v>
      </c>
      <c r="D161" s="185">
        <v>204</v>
      </c>
      <c r="E161" s="185">
        <v>11</v>
      </c>
      <c r="F161" s="185">
        <v>901</v>
      </c>
      <c r="G161" s="185">
        <f t="shared" si="9"/>
        <v>13784</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5">
      <c r="A162" s="127">
        <v>44012</v>
      </c>
      <c r="B162" s="185">
        <f t="shared" si="8"/>
        <v>811290</v>
      </c>
      <c r="C162" s="185">
        <v>11783</v>
      </c>
      <c r="D162" s="185">
        <v>220</v>
      </c>
      <c r="E162" s="185">
        <v>9</v>
      </c>
      <c r="F162" s="185">
        <v>1048</v>
      </c>
      <c r="G162" s="185">
        <f t="shared" si="9"/>
        <v>14832</v>
      </c>
      <c r="H162" s="185">
        <v>1119</v>
      </c>
      <c r="I162" s="185">
        <v>9</v>
      </c>
      <c r="J162" s="185">
        <v>12441</v>
      </c>
      <c r="K162" s="185">
        <v>4067</v>
      </c>
      <c r="L162" s="185">
        <v>16507</v>
      </c>
      <c r="M162" s="185">
        <v>345</v>
      </c>
      <c r="R162" s="185">
        <f t="shared" si="11"/>
        <v>2.2470893065251581E-2</v>
      </c>
      <c r="U162" s="185">
        <f t="shared" si="10"/>
        <v>12625.857142857143</v>
      </c>
    </row>
    <row r="163" spans="1:21" s="185" customFormat="1" x14ac:dyDescent="0.35">
      <c r="A163" s="127">
        <v>44013</v>
      </c>
      <c r="B163" s="185">
        <f t="shared" si="8"/>
        <v>821737</v>
      </c>
      <c r="C163" s="185">
        <v>10447</v>
      </c>
      <c r="D163" s="185">
        <v>216</v>
      </c>
      <c r="E163" s="185">
        <v>12</v>
      </c>
      <c r="F163" s="185">
        <v>1007</v>
      </c>
      <c r="G163" s="185">
        <f t="shared" si="9"/>
        <v>15839</v>
      </c>
      <c r="H163" s="185">
        <v>1063</v>
      </c>
      <c r="I163" s="185">
        <v>14</v>
      </c>
      <c r="J163" s="185">
        <v>11057</v>
      </c>
      <c r="K163" s="185">
        <v>3915</v>
      </c>
      <c r="L163" s="185">
        <v>14971</v>
      </c>
      <c r="M163" s="185">
        <v>319</v>
      </c>
      <c r="R163" s="185">
        <f t="shared" si="11"/>
        <v>2.2000583391298494E-2</v>
      </c>
      <c r="U163" s="185">
        <f t="shared" si="10"/>
        <v>12733.428571428571</v>
      </c>
    </row>
    <row r="164" spans="1:21" s="185" customFormat="1" x14ac:dyDescent="0.35">
      <c r="A164" s="127">
        <v>44014</v>
      </c>
      <c r="B164" s="185">
        <f t="shared" si="8"/>
        <v>831596</v>
      </c>
      <c r="C164" s="185">
        <v>9859</v>
      </c>
      <c r="D164" s="185">
        <v>226</v>
      </c>
      <c r="E164" s="185">
        <v>15</v>
      </c>
      <c r="F164" s="185">
        <v>995</v>
      </c>
      <c r="G164" s="185">
        <f t="shared" si="9"/>
        <v>16834</v>
      </c>
      <c r="H164" s="185">
        <v>1045</v>
      </c>
      <c r="I164" s="185">
        <v>15</v>
      </c>
      <c r="J164" s="185">
        <v>10476</v>
      </c>
      <c r="K164" s="185">
        <v>3936</v>
      </c>
      <c r="L164" s="185">
        <v>14411</v>
      </c>
      <c r="M164" s="185">
        <v>345</v>
      </c>
      <c r="R164" s="185">
        <f t="shared" si="11"/>
        <v>2.1752085816448153E-2</v>
      </c>
      <c r="U164" s="185">
        <f t="shared" si="10"/>
        <v>12944.571428571429</v>
      </c>
    </row>
    <row r="165" spans="1:21" s="185" customFormat="1" x14ac:dyDescent="0.35">
      <c r="A165" s="127">
        <v>44015</v>
      </c>
      <c r="B165" s="185">
        <f t="shared" si="8"/>
        <v>837529</v>
      </c>
      <c r="C165" s="185">
        <v>5933</v>
      </c>
      <c r="D165" s="185">
        <v>99</v>
      </c>
      <c r="E165" s="185">
        <v>12</v>
      </c>
      <c r="F165" s="185">
        <v>1134</v>
      </c>
      <c r="G165" s="185">
        <f t="shared" si="9"/>
        <v>17968</v>
      </c>
      <c r="H165" s="185">
        <v>1180</v>
      </c>
      <c r="I165" s="185">
        <v>13</v>
      </c>
      <c r="J165" s="185">
        <v>6293</v>
      </c>
      <c r="K165" s="185">
        <v>2487</v>
      </c>
      <c r="L165" s="185">
        <v>8779</v>
      </c>
      <c r="M165" s="185">
        <v>164</v>
      </c>
      <c r="R165" s="185">
        <f t="shared" si="11"/>
        <v>2.1103308054546091E-2</v>
      </c>
      <c r="U165" s="185">
        <f t="shared" si="10"/>
        <v>12225.571428571429</v>
      </c>
    </row>
    <row r="166" spans="1:21" s="185" customFormat="1" x14ac:dyDescent="0.35">
      <c r="A166" s="127">
        <v>44016</v>
      </c>
      <c r="B166" s="185">
        <f t="shared" si="8"/>
        <v>840474</v>
      </c>
      <c r="C166" s="185">
        <v>2945</v>
      </c>
      <c r="D166" s="185">
        <v>60</v>
      </c>
      <c r="E166" s="185">
        <v>14</v>
      </c>
      <c r="F166" s="185">
        <v>511</v>
      </c>
      <c r="G166" s="185">
        <f t="shared" si="9"/>
        <v>18479</v>
      </c>
      <c r="H166" s="185">
        <v>537</v>
      </c>
      <c r="I166" s="185">
        <v>14</v>
      </c>
      <c r="J166" s="185">
        <v>3132</v>
      </c>
      <c r="K166" s="185">
        <v>1431</v>
      </c>
      <c r="L166" s="185">
        <v>4562</v>
      </c>
      <c r="M166" s="185">
        <v>107</v>
      </c>
      <c r="R166" s="185">
        <f t="shared" si="11"/>
        <v>2.09316468012649E-2</v>
      </c>
      <c r="U166" s="185">
        <f t="shared" si="10"/>
        <v>11745.714285714286</v>
      </c>
    </row>
    <row r="167" spans="1:21" s="185" customFormat="1" x14ac:dyDescent="0.35">
      <c r="A167" s="127">
        <v>44017</v>
      </c>
      <c r="B167" s="185">
        <f t="shared" si="8"/>
        <v>845185</v>
      </c>
      <c r="C167" s="185">
        <v>4711</v>
      </c>
      <c r="D167" s="185">
        <v>101</v>
      </c>
      <c r="E167" s="185">
        <v>20</v>
      </c>
      <c r="F167" s="185">
        <v>650</v>
      </c>
      <c r="G167" s="185">
        <f t="shared" si="9"/>
        <v>19129</v>
      </c>
      <c r="H167" s="185">
        <v>694</v>
      </c>
      <c r="I167" s="185">
        <v>20</v>
      </c>
      <c r="J167" s="185">
        <v>4999</v>
      </c>
      <c r="K167" s="185">
        <v>2011</v>
      </c>
      <c r="L167" s="185">
        <v>7009</v>
      </c>
      <c r="M167" s="185">
        <v>136</v>
      </c>
      <c r="R167" s="185">
        <f t="shared" si="11"/>
        <v>2.0958662511173926E-2</v>
      </c>
      <c r="U167" s="185">
        <f t="shared" si="10"/>
        <v>11826</v>
      </c>
    </row>
    <row r="168" spans="1:21" s="185" customFormat="1" x14ac:dyDescent="0.35">
      <c r="A168" s="127">
        <v>44018</v>
      </c>
      <c r="B168" s="185">
        <f t="shared" si="8"/>
        <v>857182</v>
      </c>
      <c r="C168" s="185">
        <v>11997</v>
      </c>
      <c r="D168" s="185">
        <v>237</v>
      </c>
      <c r="E168" s="185">
        <v>20</v>
      </c>
      <c r="F168" s="185">
        <v>1075</v>
      </c>
      <c r="G168" s="185">
        <f t="shared" si="9"/>
        <v>20204</v>
      </c>
      <c r="H168" s="185">
        <v>1145</v>
      </c>
      <c r="I168" s="185">
        <v>20</v>
      </c>
      <c r="J168" s="185">
        <v>12774</v>
      </c>
      <c r="K168" s="185">
        <v>4933</v>
      </c>
      <c r="L168" s="185">
        <v>17706</v>
      </c>
      <c r="M168" s="185">
        <v>350</v>
      </c>
      <c r="R168" s="185">
        <f t="shared" si="11"/>
        <v>2.1037584132467688E-2</v>
      </c>
      <c r="U168" s="185">
        <f t="shared" si="10"/>
        <v>11992.142857142857</v>
      </c>
    </row>
    <row r="169" spans="1:21" s="185" customFormat="1" x14ac:dyDescent="0.35">
      <c r="A169" s="127">
        <v>44019</v>
      </c>
      <c r="B169" s="185">
        <f t="shared" si="8"/>
        <v>871454</v>
      </c>
      <c r="C169" s="185">
        <v>14272</v>
      </c>
      <c r="D169" s="185">
        <v>241</v>
      </c>
      <c r="E169" s="185">
        <v>21</v>
      </c>
      <c r="F169" s="185">
        <v>1098</v>
      </c>
      <c r="G169" s="185">
        <f t="shared" si="9"/>
        <v>21302</v>
      </c>
      <c r="H169" s="185">
        <v>1161</v>
      </c>
      <c r="I169" s="185">
        <v>23</v>
      </c>
      <c r="J169" s="185">
        <v>15098</v>
      </c>
      <c r="K169" s="185">
        <v>5350</v>
      </c>
      <c r="L169" s="185">
        <v>20442</v>
      </c>
      <c r="M169" s="185">
        <v>327</v>
      </c>
      <c r="R169" s="185">
        <f t="shared" si="11"/>
        <v>1.9890760127446519E-2</v>
      </c>
      <c r="U169" s="185">
        <f t="shared" si="10"/>
        <v>12554.285714285714</v>
      </c>
    </row>
    <row r="170" spans="1:21" s="185" customFormat="1" x14ac:dyDescent="0.35">
      <c r="A170" s="127">
        <v>44020</v>
      </c>
      <c r="B170" s="185">
        <f t="shared" si="8"/>
        <v>885091</v>
      </c>
      <c r="C170" s="185">
        <v>13637</v>
      </c>
      <c r="D170" s="185">
        <v>216</v>
      </c>
      <c r="E170" s="185">
        <v>21</v>
      </c>
      <c r="F170" s="185">
        <v>1254</v>
      </c>
      <c r="G170" s="185">
        <f t="shared" si="9"/>
        <v>22556</v>
      </c>
      <c r="H170" s="185">
        <v>1320</v>
      </c>
      <c r="I170" s="185">
        <v>22</v>
      </c>
      <c r="J170" s="185">
        <v>14459</v>
      </c>
      <c r="K170" s="185">
        <v>5688</v>
      </c>
      <c r="L170" s="185">
        <v>20145</v>
      </c>
      <c r="M170" s="185">
        <v>302</v>
      </c>
      <c r="R170" s="185">
        <f t="shared" si="11"/>
        <v>1.8602102005287252E-2</v>
      </c>
      <c r="U170" s="185">
        <f t="shared" si="10"/>
        <v>13293.428571428571</v>
      </c>
    </row>
    <row r="171" spans="1:21" s="185" customFormat="1" x14ac:dyDescent="0.35">
      <c r="A171" s="127">
        <v>44021</v>
      </c>
      <c r="B171" s="185">
        <f t="shared" si="8"/>
        <v>897328</v>
      </c>
      <c r="C171" s="185">
        <v>12237</v>
      </c>
      <c r="D171" s="185">
        <v>254</v>
      </c>
      <c r="E171" s="185">
        <v>19</v>
      </c>
      <c r="F171" s="185">
        <v>1185</v>
      </c>
      <c r="G171" s="185">
        <f t="shared" si="9"/>
        <v>23741</v>
      </c>
      <c r="H171" s="185">
        <v>1245</v>
      </c>
      <c r="I171" s="185">
        <v>20</v>
      </c>
      <c r="J171" s="185">
        <v>12902</v>
      </c>
      <c r="K171" s="185">
        <v>5386</v>
      </c>
      <c r="L171" s="185">
        <v>18287</v>
      </c>
      <c r="M171" s="185">
        <v>355</v>
      </c>
      <c r="R171" s="185">
        <f t="shared" si="11"/>
        <v>1.7961415454451665E-2</v>
      </c>
      <c r="U171" s="185">
        <f t="shared" si="10"/>
        <v>13847.142857142857</v>
      </c>
    </row>
    <row r="172" spans="1:21" s="185" customFormat="1" x14ac:dyDescent="0.35">
      <c r="A172" s="127">
        <v>44022</v>
      </c>
      <c r="B172" s="185">
        <f t="shared" si="8"/>
        <v>910041</v>
      </c>
      <c r="C172" s="185">
        <v>12713</v>
      </c>
      <c r="D172" s="185">
        <v>228</v>
      </c>
      <c r="E172" s="185">
        <v>9</v>
      </c>
      <c r="F172" s="185">
        <v>1245</v>
      </c>
      <c r="G172" s="185">
        <f t="shared" si="9"/>
        <v>24986</v>
      </c>
      <c r="H172" s="185">
        <v>1296</v>
      </c>
      <c r="I172" s="185">
        <v>10</v>
      </c>
      <c r="J172" s="185">
        <v>13524</v>
      </c>
      <c r="K172" s="185">
        <v>5474</v>
      </c>
      <c r="L172" s="185">
        <v>18998</v>
      </c>
      <c r="M172" s="185">
        <v>330</v>
      </c>
      <c r="R172" s="185">
        <f t="shared" si="11"/>
        <v>1.779764626828062E-2</v>
      </c>
      <c r="U172" s="185">
        <f t="shared" si="10"/>
        <v>15307</v>
      </c>
    </row>
    <row r="173" spans="1:21" s="185" customFormat="1" x14ac:dyDescent="0.35">
      <c r="A173" s="127">
        <v>44023</v>
      </c>
      <c r="B173" s="185">
        <f t="shared" si="8"/>
        <v>917334</v>
      </c>
      <c r="C173" s="185">
        <v>7293</v>
      </c>
      <c r="D173" s="185">
        <v>117</v>
      </c>
      <c r="E173" s="185">
        <v>19</v>
      </c>
      <c r="F173" s="185">
        <v>1136</v>
      </c>
      <c r="G173" s="185">
        <f t="shared" si="9"/>
        <v>26122</v>
      </c>
      <c r="H173" s="185">
        <v>1190</v>
      </c>
      <c r="I173" s="185">
        <v>21</v>
      </c>
      <c r="J173" s="185">
        <v>7770</v>
      </c>
      <c r="K173" s="185">
        <v>2903</v>
      </c>
      <c r="L173" s="185">
        <v>10671</v>
      </c>
      <c r="M173" s="185">
        <v>153</v>
      </c>
      <c r="R173" s="185">
        <f t="shared" si="11"/>
        <v>1.7243815006445461E-2</v>
      </c>
      <c r="U173" s="185">
        <f t="shared" si="10"/>
        <v>16179.714285714286</v>
      </c>
    </row>
    <row r="174" spans="1:21" s="185" customFormat="1" x14ac:dyDescent="0.35">
      <c r="A174" s="127">
        <v>44024</v>
      </c>
      <c r="B174" s="185">
        <f t="shared" si="8"/>
        <v>922315</v>
      </c>
      <c r="C174" s="185">
        <v>4981</v>
      </c>
      <c r="D174" s="185">
        <v>87</v>
      </c>
      <c r="E174" s="185">
        <v>36</v>
      </c>
      <c r="F174" s="185">
        <v>929</v>
      </c>
      <c r="G174" s="185">
        <f t="shared" si="9"/>
        <v>27051</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5">
      <c r="A175" s="127">
        <v>44025</v>
      </c>
      <c r="B175" s="185">
        <f t="shared" si="8"/>
        <v>936569</v>
      </c>
      <c r="C175" s="185">
        <v>14254</v>
      </c>
      <c r="D175" s="185">
        <v>266</v>
      </c>
      <c r="E175" s="185">
        <v>4</v>
      </c>
      <c r="F175" s="185">
        <v>464</v>
      </c>
      <c r="G175" s="185">
        <f t="shared" si="9"/>
        <v>27515</v>
      </c>
      <c r="H175" s="185">
        <v>524</v>
      </c>
      <c r="I175" s="185">
        <v>4</v>
      </c>
      <c r="J175" s="185">
        <v>15112</v>
      </c>
      <c r="K175" s="185">
        <v>5946</v>
      </c>
      <c r="L175" s="185">
        <v>21055</v>
      </c>
      <c r="M175" s="185">
        <v>377</v>
      </c>
      <c r="R175" s="185">
        <f t="shared" si="11"/>
        <v>1.6674216072542668E-2</v>
      </c>
      <c r="U175" s="185">
        <f t="shared" si="10"/>
        <v>16715.285714285714</v>
      </c>
    </row>
    <row r="176" spans="1:21" s="185" customFormat="1" x14ac:dyDescent="0.35">
      <c r="A176" s="127">
        <v>44026</v>
      </c>
      <c r="B176" s="185">
        <f t="shared" si="8"/>
        <v>951313</v>
      </c>
      <c r="C176" s="185">
        <v>14744</v>
      </c>
      <c r="D176" s="185">
        <v>232</v>
      </c>
      <c r="E176" s="185">
        <v>25</v>
      </c>
      <c r="F176" s="185">
        <v>1358</v>
      </c>
      <c r="G176" s="185">
        <f t="shared" si="9"/>
        <v>28873</v>
      </c>
      <c r="H176" s="185">
        <v>1468</v>
      </c>
      <c r="I176" s="185">
        <v>26</v>
      </c>
      <c r="J176" s="185">
        <v>15676</v>
      </c>
      <c r="K176" s="185">
        <v>6421</v>
      </c>
      <c r="L176" s="185">
        <v>22099</v>
      </c>
      <c r="M176" s="185">
        <v>314</v>
      </c>
      <c r="R176" s="185">
        <f t="shared" si="11"/>
        <v>1.6331827681520934E-2</v>
      </c>
      <c r="U176" s="185">
        <f t="shared" si="10"/>
        <v>16952</v>
      </c>
    </row>
    <row r="177" spans="1:21" s="185" customFormat="1" x14ac:dyDescent="0.35">
      <c r="A177" s="127">
        <v>44027</v>
      </c>
      <c r="B177" s="185">
        <f t="shared" si="8"/>
        <v>966221</v>
      </c>
      <c r="C177" s="185">
        <v>14908</v>
      </c>
      <c r="D177" s="185">
        <v>298</v>
      </c>
      <c r="E177" s="185">
        <v>5</v>
      </c>
      <c r="F177" s="185">
        <v>468</v>
      </c>
      <c r="G177" s="185">
        <f t="shared" si="9"/>
        <v>29341</v>
      </c>
      <c r="H177" s="185">
        <v>532</v>
      </c>
      <c r="I177" s="185">
        <v>5</v>
      </c>
      <c r="J177" s="185">
        <v>15948</v>
      </c>
      <c r="K177" s="185">
        <v>6422</v>
      </c>
      <c r="L177" s="185">
        <v>22369</v>
      </c>
      <c r="M177" s="185">
        <v>381</v>
      </c>
      <c r="R177" s="185">
        <f t="shared" si="11"/>
        <v>1.6684865329892131E-2</v>
      </c>
      <c r="U177" s="185">
        <f t="shared" si="10"/>
        <v>17269.714285714286</v>
      </c>
    </row>
    <row r="178" spans="1:21" s="185" customFormat="1" x14ac:dyDescent="0.35">
      <c r="A178" s="127">
        <v>44028</v>
      </c>
      <c r="B178" s="185">
        <f t="shared" si="8"/>
        <v>979074</v>
      </c>
      <c r="C178" s="185">
        <v>12853</v>
      </c>
      <c r="D178" s="185">
        <v>245</v>
      </c>
      <c r="E178" s="185">
        <v>33</v>
      </c>
      <c r="F178" s="185">
        <v>1456</v>
      </c>
      <c r="G178" s="185">
        <f t="shared" si="9"/>
        <v>30797</v>
      </c>
      <c r="H178" s="185">
        <v>1528</v>
      </c>
      <c r="I178" s="185">
        <v>34</v>
      </c>
      <c r="J178" s="185">
        <v>13658</v>
      </c>
      <c r="K178" s="185">
        <v>5685</v>
      </c>
      <c r="L178" s="185">
        <v>19342</v>
      </c>
      <c r="M178" s="185">
        <v>324</v>
      </c>
      <c r="R178" s="185">
        <f t="shared" si="11"/>
        <v>1.6286297696464742E-2</v>
      </c>
      <c r="U178" s="185">
        <f t="shared" si="10"/>
        <v>17420.428571428572</v>
      </c>
    </row>
    <row r="179" spans="1:21" s="185" customFormat="1" x14ac:dyDescent="0.35">
      <c r="A179" s="127">
        <v>44029</v>
      </c>
      <c r="B179" s="185">
        <f t="shared" si="8"/>
        <v>991787</v>
      </c>
      <c r="C179" s="185">
        <v>12713</v>
      </c>
      <c r="D179" s="185">
        <v>227</v>
      </c>
      <c r="E179" s="185">
        <v>5</v>
      </c>
      <c r="F179" s="185">
        <v>426</v>
      </c>
      <c r="G179" s="185">
        <f t="shared" si="9"/>
        <v>31223</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5">
      <c r="A180" s="127">
        <v>44030</v>
      </c>
      <c r="B180" s="185">
        <f t="shared" si="8"/>
        <v>999642</v>
      </c>
      <c r="C180" s="185">
        <v>7855</v>
      </c>
      <c r="D180" s="185">
        <v>128</v>
      </c>
      <c r="E180" s="185">
        <v>24</v>
      </c>
      <c r="F180" s="185">
        <v>1123</v>
      </c>
      <c r="G180" s="185">
        <f t="shared" si="9"/>
        <v>32346</v>
      </c>
      <c r="H180" s="185">
        <v>1200</v>
      </c>
      <c r="I180" s="185">
        <v>24</v>
      </c>
      <c r="J180" s="185">
        <v>8338</v>
      </c>
      <c r="K180" s="185">
        <v>3026</v>
      </c>
      <c r="L180" s="185">
        <v>11364</v>
      </c>
      <c r="M180" s="185">
        <v>169</v>
      </c>
      <c r="R180" s="185">
        <f t="shared" si="11"/>
        <v>1.6078584693578341E-2</v>
      </c>
      <c r="U180" s="185">
        <f t="shared" si="10"/>
        <v>17538.857142857141</v>
      </c>
    </row>
    <row r="181" spans="1:21" s="185" customFormat="1" x14ac:dyDescent="0.35">
      <c r="A181" s="127">
        <v>44031</v>
      </c>
      <c r="B181" s="185">
        <f t="shared" si="8"/>
        <v>1005093</v>
      </c>
      <c r="C181" s="185">
        <v>5451</v>
      </c>
      <c r="D181" s="185">
        <v>74</v>
      </c>
      <c r="E181" s="185">
        <v>18</v>
      </c>
      <c r="F181" s="185">
        <v>890</v>
      </c>
      <c r="G181" s="185">
        <f t="shared" si="9"/>
        <v>33236</v>
      </c>
      <c r="H181" s="185">
        <v>926</v>
      </c>
      <c r="I181" s="185">
        <v>19</v>
      </c>
      <c r="J181" s="185">
        <v>5759</v>
      </c>
      <c r="K181" s="185">
        <v>2200</v>
      </c>
      <c r="L181" s="185">
        <v>7960</v>
      </c>
      <c r="M181" s="185">
        <v>111</v>
      </c>
      <c r="R181" s="185">
        <f t="shared" si="11"/>
        <v>1.6039181661166205E-2</v>
      </c>
      <c r="U181" s="185">
        <f t="shared" si="10"/>
        <v>17617.571428571428</v>
      </c>
    </row>
    <row r="182" spans="1:21" s="185" customFormat="1" x14ac:dyDescent="0.35">
      <c r="A182" s="127">
        <v>44032</v>
      </c>
      <c r="B182" s="185">
        <f t="shared" si="8"/>
        <v>1017783</v>
      </c>
      <c r="C182" s="185">
        <v>12690</v>
      </c>
      <c r="D182" s="185">
        <v>279</v>
      </c>
      <c r="E182" s="185">
        <v>34</v>
      </c>
      <c r="F182" s="185">
        <v>1339</v>
      </c>
      <c r="G182" s="185">
        <f t="shared" si="9"/>
        <v>34575</v>
      </c>
      <c r="H182" s="185">
        <v>1444</v>
      </c>
      <c r="I182" s="185">
        <v>35</v>
      </c>
      <c r="J182" s="185">
        <v>13440</v>
      </c>
      <c r="K182" s="185">
        <v>5162</v>
      </c>
      <c r="L182" s="185">
        <v>18602</v>
      </c>
      <c r="M182" s="185">
        <v>357</v>
      </c>
      <c r="R182" s="185">
        <f t="shared" si="11"/>
        <v>1.6199222304955737E-2</v>
      </c>
      <c r="U182" s="185">
        <f t="shared" si="10"/>
        <v>17267.142857142859</v>
      </c>
    </row>
    <row r="183" spans="1:21" s="185" customFormat="1" x14ac:dyDescent="0.35">
      <c r="A183" s="127">
        <v>44033</v>
      </c>
      <c r="B183" s="185">
        <f t="shared" si="8"/>
        <v>1031219</v>
      </c>
      <c r="C183" s="185">
        <v>13436</v>
      </c>
      <c r="D183" s="185">
        <v>255</v>
      </c>
      <c r="E183" s="185">
        <v>35</v>
      </c>
      <c r="F183" s="185">
        <v>1434</v>
      </c>
      <c r="G183" s="185">
        <f t="shared" si="9"/>
        <v>36009</v>
      </c>
      <c r="H183" s="185">
        <v>1539</v>
      </c>
      <c r="I183" s="185">
        <v>36</v>
      </c>
      <c r="J183" s="185">
        <v>14366</v>
      </c>
      <c r="K183" s="185">
        <v>5640</v>
      </c>
      <c r="L183" s="185">
        <v>20000</v>
      </c>
      <c r="M183" s="185">
        <v>338</v>
      </c>
      <c r="R183" s="185">
        <f t="shared" si="11"/>
        <v>1.6687575249850553E-2</v>
      </c>
      <c r="U183" s="185">
        <f t="shared" si="10"/>
        <v>16967.285714285714</v>
      </c>
    </row>
    <row r="184" spans="1:21" s="185" customFormat="1" x14ac:dyDescent="0.35">
      <c r="A184" s="127">
        <v>44034</v>
      </c>
      <c r="B184" s="185">
        <f t="shared" si="8"/>
        <v>1043803</v>
      </c>
      <c r="C184" s="185">
        <v>12584</v>
      </c>
      <c r="D184" s="185">
        <v>258</v>
      </c>
      <c r="E184" s="185">
        <v>51</v>
      </c>
      <c r="F184" s="185">
        <v>1651</v>
      </c>
      <c r="G184" s="185">
        <f t="shared" si="9"/>
        <v>37660</v>
      </c>
      <c r="H184" s="185">
        <v>1749</v>
      </c>
      <c r="I184" s="185">
        <v>51</v>
      </c>
      <c r="J184" s="185">
        <v>13345</v>
      </c>
      <c r="K184" s="185">
        <v>5445</v>
      </c>
      <c r="L184" s="185">
        <v>18792</v>
      </c>
      <c r="M184" s="185">
        <v>328</v>
      </c>
      <c r="R184" s="185">
        <f t="shared" si="11"/>
        <v>1.674566383665816E-2</v>
      </c>
      <c r="U184" s="185">
        <f t="shared" si="10"/>
        <v>16456.285714285714</v>
      </c>
    </row>
    <row r="185" spans="1:21" s="185" customFormat="1" x14ac:dyDescent="0.35">
      <c r="A185" s="127">
        <v>44035</v>
      </c>
      <c r="B185" s="185">
        <f t="shared" si="8"/>
        <v>1057156</v>
      </c>
      <c r="C185" s="185">
        <v>13353</v>
      </c>
      <c r="D185" s="185">
        <v>258</v>
      </c>
      <c r="E185" s="185">
        <v>28</v>
      </c>
      <c r="F185" s="185">
        <v>1587</v>
      </c>
      <c r="G185" s="185">
        <f t="shared" si="9"/>
        <v>39247</v>
      </c>
      <c r="H185" s="185">
        <v>1666</v>
      </c>
      <c r="I185" s="185">
        <v>28</v>
      </c>
      <c r="J185" s="185">
        <v>14105</v>
      </c>
      <c r="K185" s="185">
        <v>6816</v>
      </c>
      <c r="L185" s="185">
        <v>20960</v>
      </c>
      <c r="M185" s="185">
        <v>348</v>
      </c>
      <c r="R185" s="185">
        <f t="shared" si="11"/>
        <v>1.6719172687737562E-2</v>
      </c>
      <c r="U185" s="185">
        <f t="shared" si="10"/>
        <v>16687.428571428572</v>
      </c>
    </row>
    <row r="186" spans="1:21" s="185" customFormat="1" x14ac:dyDescent="0.35">
      <c r="A186" s="127">
        <v>44036</v>
      </c>
      <c r="B186" s="185">
        <f t="shared" si="8"/>
        <v>1069435</v>
      </c>
      <c r="C186" s="185">
        <v>12279</v>
      </c>
      <c r="D186" s="185">
        <v>257</v>
      </c>
      <c r="E186" s="185">
        <v>32</v>
      </c>
      <c r="F186" s="185">
        <v>1519</v>
      </c>
      <c r="G186" s="185">
        <f t="shared" si="9"/>
        <v>40766</v>
      </c>
      <c r="H186" s="185">
        <v>1622</v>
      </c>
      <c r="I186" s="185">
        <v>33</v>
      </c>
      <c r="J186" s="185">
        <v>13006</v>
      </c>
      <c r="K186" s="185">
        <v>5410</v>
      </c>
      <c r="L186" s="185">
        <v>18433</v>
      </c>
      <c r="M186" s="185">
        <v>332</v>
      </c>
      <c r="R186" s="185">
        <f t="shared" si="11"/>
        <v>1.7078485242569611E-2</v>
      </c>
      <c r="U186" s="185">
        <f t="shared" si="10"/>
        <v>16587.285714285714</v>
      </c>
    </row>
    <row r="187" spans="1:21" s="185" customFormat="1" x14ac:dyDescent="0.35">
      <c r="A187" s="127">
        <v>44037</v>
      </c>
      <c r="B187" s="185">
        <f t="shared" si="8"/>
        <v>1077389</v>
      </c>
      <c r="C187" s="185">
        <v>7954</v>
      </c>
      <c r="D187" s="185">
        <v>160</v>
      </c>
      <c r="E187" s="185">
        <v>49</v>
      </c>
      <c r="F187" s="185">
        <v>1305</v>
      </c>
      <c r="G187" s="185">
        <f t="shared" si="9"/>
        <v>42071</v>
      </c>
      <c r="H187" s="185">
        <v>1382</v>
      </c>
      <c r="I187" s="185">
        <v>49</v>
      </c>
      <c r="J187" s="185">
        <v>8437</v>
      </c>
      <c r="K187" s="185">
        <v>3480</v>
      </c>
      <c r="L187" s="185">
        <v>11916</v>
      </c>
      <c r="M187" s="185">
        <v>200</v>
      </c>
      <c r="R187" s="185">
        <f t="shared" si="11"/>
        <v>1.726339970684793E-2</v>
      </c>
      <c r="U187" s="185">
        <f t="shared" si="10"/>
        <v>16666.142857142859</v>
      </c>
    </row>
    <row r="188" spans="1:21" s="185" customFormat="1" x14ac:dyDescent="0.35">
      <c r="A188" s="127">
        <v>44038</v>
      </c>
      <c r="B188" s="185">
        <f t="shared" si="8"/>
        <v>1082447</v>
      </c>
      <c r="C188" s="185">
        <v>5058</v>
      </c>
      <c r="D188" s="185">
        <v>100</v>
      </c>
      <c r="E188" s="185">
        <v>29</v>
      </c>
      <c r="F188" s="185">
        <v>1063</v>
      </c>
      <c r="G188" s="185">
        <f t="shared" si="9"/>
        <v>43134</v>
      </c>
      <c r="H188" s="185">
        <v>1133</v>
      </c>
      <c r="I188" s="185">
        <v>30</v>
      </c>
      <c r="J188" s="185">
        <v>5350</v>
      </c>
      <c r="K188" s="185">
        <v>2315</v>
      </c>
      <c r="L188" s="185">
        <v>7664</v>
      </c>
      <c r="M188" s="185">
        <v>126</v>
      </c>
      <c r="R188" s="185">
        <f t="shared" si="11"/>
        <v>1.7436214734417834E-2</v>
      </c>
      <c r="U188" s="185">
        <f t="shared" si="10"/>
        <v>16623.857142857141</v>
      </c>
    </row>
    <row r="189" spans="1:21" s="185" customFormat="1" x14ac:dyDescent="0.35">
      <c r="A189" s="127">
        <v>44039</v>
      </c>
      <c r="B189" s="185">
        <f t="shared" si="8"/>
        <v>1097383</v>
      </c>
      <c r="C189" s="185">
        <v>14936</v>
      </c>
      <c r="D189" s="185">
        <v>361</v>
      </c>
      <c r="E189" s="185">
        <v>38</v>
      </c>
      <c r="F189" s="185">
        <v>1447</v>
      </c>
      <c r="G189" s="185">
        <f t="shared" si="9"/>
        <v>44581</v>
      </c>
      <c r="H189" s="185">
        <v>1558</v>
      </c>
      <c r="I189" s="185">
        <v>38</v>
      </c>
      <c r="J189" s="185">
        <v>15930</v>
      </c>
      <c r="K189" s="185">
        <v>6775</v>
      </c>
      <c r="L189" s="185">
        <v>22717</v>
      </c>
      <c r="M189" s="185">
        <v>434</v>
      </c>
      <c r="R189" s="185">
        <f t="shared" si="11"/>
        <v>1.7479789512126292E-2</v>
      </c>
      <c r="U189" s="185">
        <f t="shared" si="10"/>
        <v>17211.714285714286</v>
      </c>
    </row>
    <row r="190" spans="1:21" s="185" customFormat="1" x14ac:dyDescent="0.35">
      <c r="A190" s="127">
        <v>44040</v>
      </c>
      <c r="B190" s="185">
        <f t="shared" si="8"/>
        <v>1114456</v>
      </c>
      <c r="C190" s="185">
        <v>17073</v>
      </c>
      <c r="D190" s="185">
        <v>320</v>
      </c>
      <c r="E190" s="185">
        <v>41</v>
      </c>
      <c r="F190" s="185">
        <v>1530</v>
      </c>
      <c r="G190" s="185">
        <f t="shared" si="9"/>
        <v>46111</v>
      </c>
      <c r="H190" s="185">
        <v>1661</v>
      </c>
      <c r="I190" s="185">
        <v>41</v>
      </c>
      <c r="J190" s="185">
        <v>18252</v>
      </c>
      <c r="K190" s="185">
        <v>8497</v>
      </c>
      <c r="L190" s="185">
        <v>26742</v>
      </c>
      <c r="M190" s="185">
        <v>398</v>
      </c>
      <c r="R190" s="185">
        <f t="shared" si="11"/>
        <v>1.7025089605734768E-2</v>
      </c>
      <c r="U190" s="185">
        <f t="shared" si="10"/>
        <v>18174.857142857141</v>
      </c>
    </row>
    <row r="191" spans="1:21" s="185" customFormat="1" x14ac:dyDescent="0.35">
      <c r="A191" s="127">
        <v>44041</v>
      </c>
      <c r="B191" s="185">
        <f t="shared" si="8"/>
        <v>1129655</v>
      </c>
      <c r="C191" s="185">
        <v>15199</v>
      </c>
      <c r="D191" s="185">
        <v>318</v>
      </c>
      <c r="E191" s="185">
        <v>22</v>
      </c>
      <c r="F191" s="185">
        <v>1647</v>
      </c>
      <c r="G191" s="185">
        <f t="shared" si="9"/>
        <v>47758</v>
      </c>
      <c r="H191" s="185">
        <v>1750</v>
      </c>
      <c r="I191" s="185">
        <v>24</v>
      </c>
      <c r="J191" s="185">
        <v>16145</v>
      </c>
      <c r="K191" s="185">
        <v>7306</v>
      </c>
      <c r="L191" s="185">
        <v>23455</v>
      </c>
      <c r="M191" s="185">
        <v>388</v>
      </c>
      <c r="R191" s="185">
        <f t="shared" si="11"/>
        <v>1.6878085027334004E-2</v>
      </c>
      <c r="U191" s="185">
        <f t="shared" si="10"/>
        <v>18841</v>
      </c>
    </row>
    <row r="192" spans="1:21" s="185" customFormat="1" x14ac:dyDescent="0.35">
      <c r="A192" s="127">
        <v>44042</v>
      </c>
      <c r="B192" s="185">
        <f t="shared" si="8"/>
        <v>1145023</v>
      </c>
      <c r="C192" s="185">
        <v>15368</v>
      </c>
      <c r="D192" s="185">
        <v>336</v>
      </c>
      <c r="E192" s="185">
        <v>41</v>
      </c>
      <c r="F192" s="185">
        <v>1529</v>
      </c>
      <c r="G192" s="185">
        <f t="shared" si="9"/>
        <v>49287</v>
      </c>
      <c r="H192" s="185">
        <v>1647</v>
      </c>
      <c r="I192" s="185">
        <v>42</v>
      </c>
      <c r="J192" s="185">
        <v>16197</v>
      </c>
      <c r="K192" s="185">
        <v>7657</v>
      </c>
      <c r="L192" s="185">
        <v>23896</v>
      </c>
      <c r="M192" s="185">
        <v>421</v>
      </c>
      <c r="R192" s="185">
        <f t="shared" si="11"/>
        <v>1.7051986678830764E-2</v>
      </c>
      <c r="U192" s="185">
        <f t="shared" si="10"/>
        <v>19260.428571428572</v>
      </c>
    </row>
    <row r="193" spans="1:21" s="185" customFormat="1" x14ac:dyDescent="0.35">
      <c r="A193" s="127">
        <v>44043</v>
      </c>
      <c r="B193" s="185">
        <f t="shared" si="8"/>
        <v>1159265</v>
      </c>
      <c r="C193" s="185">
        <v>14242</v>
      </c>
      <c r="D193" s="185">
        <v>319</v>
      </c>
      <c r="E193" s="185">
        <v>6</v>
      </c>
      <c r="F193" s="185">
        <v>475</v>
      </c>
      <c r="G193" s="185">
        <f t="shared" si="9"/>
        <v>49762</v>
      </c>
      <c r="H193" s="185">
        <v>571</v>
      </c>
      <c r="I193" s="185">
        <v>7</v>
      </c>
      <c r="J193" s="185">
        <v>15198</v>
      </c>
      <c r="K193" s="185">
        <v>7022</v>
      </c>
      <c r="L193" s="185">
        <v>22243</v>
      </c>
      <c r="M193" s="185">
        <v>394</v>
      </c>
      <c r="R193" s="185">
        <f t="shared" si="11"/>
        <v>1.7030577135314102E-2</v>
      </c>
      <c r="U193" s="185">
        <f t="shared" si="10"/>
        <v>19804.714285714286</v>
      </c>
    </row>
    <row r="194" spans="1:21" s="185" customFormat="1" x14ac:dyDescent="0.35">
      <c r="A194" s="127">
        <v>44044</v>
      </c>
      <c r="B194" s="185">
        <f t="shared" si="8"/>
        <v>1166871</v>
      </c>
      <c r="C194" s="185">
        <v>7606</v>
      </c>
      <c r="D194" s="185">
        <v>148</v>
      </c>
      <c r="E194" s="185">
        <v>11</v>
      </c>
      <c r="F194" s="185">
        <v>417</v>
      </c>
      <c r="G194" s="185">
        <f t="shared" si="9"/>
        <v>50179</v>
      </c>
      <c r="H194" s="185">
        <v>463</v>
      </c>
      <c r="I194" s="185">
        <v>11</v>
      </c>
      <c r="J194" s="185">
        <v>8118</v>
      </c>
      <c r="K194" s="185">
        <v>3311</v>
      </c>
      <c r="L194" s="185">
        <v>11428</v>
      </c>
      <c r="M194" s="185">
        <v>191</v>
      </c>
      <c r="R194" s="185">
        <f t="shared" si="11"/>
        <v>1.7025589054978463E-2</v>
      </c>
      <c r="U194" s="185">
        <f t="shared" si="10"/>
        <v>19735</v>
      </c>
    </row>
    <row r="195" spans="1:21" s="185" customFormat="1" x14ac:dyDescent="0.35">
      <c r="A195" s="127">
        <v>44045</v>
      </c>
      <c r="B195" s="185">
        <f t="shared" si="8"/>
        <v>1172439</v>
      </c>
      <c r="C195" s="185">
        <v>5568</v>
      </c>
      <c r="D195" s="185">
        <v>107</v>
      </c>
      <c r="E195" s="185">
        <v>27</v>
      </c>
      <c r="F195" s="185">
        <v>1331</v>
      </c>
      <c r="G195" s="185">
        <f t="shared" si="9"/>
        <v>51510</v>
      </c>
      <c r="H195" s="185">
        <v>1390</v>
      </c>
      <c r="I195" s="185">
        <v>27</v>
      </c>
      <c r="J195" s="185">
        <v>5881</v>
      </c>
      <c r="K195" s="185">
        <v>2549</v>
      </c>
      <c r="L195" s="185">
        <v>8429</v>
      </c>
      <c r="M195" s="185">
        <v>133</v>
      </c>
      <c r="R195" s="185">
        <f t="shared" si="11"/>
        <v>1.6982218702757183E-2</v>
      </c>
      <c r="U195" s="185">
        <f t="shared" si="10"/>
        <v>19844.285714285714</v>
      </c>
    </row>
    <row r="196" spans="1:21" s="185" customFormat="1" x14ac:dyDescent="0.35">
      <c r="A196" s="127">
        <v>44046</v>
      </c>
      <c r="B196" s="185">
        <f t="shared" ref="B196:B259" si="12">C196+B195</f>
        <v>1190418</v>
      </c>
      <c r="C196" s="185">
        <v>17979</v>
      </c>
      <c r="D196" s="185">
        <v>358</v>
      </c>
      <c r="E196" s="185">
        <v>18</v>
      </c>
      <c r="F196" s="185">
        <v>1788</v>
      </c>
      <c r="G196" s="185">
        <f t="shared" ref="G196:G259" si="13">F196+G195</f>
        <v>53298</v>
      </c>
      <c r="H196" s="185">
        <v>1912</v>
      </c>
      <c r="I196" s="185">
        <v>19</v>
      </c>
      <c r="J196" s="185">
        <v>19143</v>
      </c>
      <c r="K196" s="185">
        <v>8535</v>
      </c>
      <c r="L196" s="185">
        <v>27731</v>
      </c>
      <c r="M196" s="185">
        <v>424</v>
      </c>
      <c r="R196" s="185">
        <f t="shared" si="11"/>
        <v>1.6321113921236207E-2</v>
      </c>
      <c r="U196" s="185">
        <f t="shared" si="10"/>
        <v>20560.571428571428</v>
      </c>
    </row>
    <row r="197" spans="1:21" s="185" customFormat="1" x14ac:dyDescent="0.35">
      <c r="A197" s="127">
        <v>44047</v>
      </c>
      <c r="B197" s="185">
        <f t="shared" si="12"/>
        <v>1206518</v>
      </c>
      <c r="C197" s="185">
        <v>16100</v>
      </c>
      <c r="D197" s="185">
        <v>307</v>
      </c>
      <c r="E197" s="185">
        <v>20</v>
      </c>
      <c r="F197" s="185">
        <v>1697</v>
      </c>
      <c r="G197" s="185">
        <f t="shared" si="13"/>
        <v>54995</v>
      </c>
      <c r="H197" s="185">
        <v>1828</v>
      </c>
      <c r="I197" s="185">
        <v>20</v>
      </c>
      <c r="J197" s="185">
        <v>17086</v>
      </c>
      <c r="K197" s="185">
        <v>8518</v>
      </c>
      <c r="L197" s="185">
        <v>25686</v>
      </c>
      <c r="M197" s="185">
        <v>395</v>
      </c>
      <c r="R197" s="185">
        <f t="shared" si="11"/>
        <v>1.6420752022846263E-2</v>
      </c>
      <c r="U197" s="185">
        <f t="shared" si="10"/>
        <v>20409.714285714286</v>
      </c>
    </row>
    <row r="198" spans="1:21" s="185" customFormat="1" x14ac:dyDescent="0.35">
      <c r="A198" s="127">
        <v>44048</v>
      </c>
      <c r="B198" s="185">
        <f t="shared" si="12"/>
        <v>1223440</v>
      </c>
      <c r="C198" s="185">
        <v>16922</v>
      </c>
      <c r="D198" s="185">
        <v>333</v>
      </c>
      <c r="E198" s="185">
        <v>37</v>
      </c>
      <c r="F198" s="185">
        <v>1907</v>
      </c>
      <c r="G198" s="185">
        <f t="shared" si="13"/>
        <v>56902</v>
      </c>
      <c r="H198" s="185">
        <v>2029</v>
      </c>
      <c r="I198" s="185">
        <v>37</v>
      </c>
      <c r="J198" s="185">
        <v>17976</v>
      </c>
      <c r="K198" s="185">
        <v>8365</v>
      </c>
      <c r="L198" s="185">
        <v>26396</v>
      </c>
      <c r="M198" s="185">
        <v>413</v>
      </c>
      <c r="R198" s="185">
        <f t="shared" si="11"/>
        <v>1.6260998978115206E-2</v>
      </c>
      <c r="U198" s="185">
        <f t="shared" si="10"/>
        <v>20829.857142857141</v>
      </c>
    </row>
    <row r="199" spans="1:21" s="185" customFormat="1" x14ac:dyDescent="0.35">
      <c r="A199" s="127">
        <v>44049</v>
      </c>
      <c r="B199" s="185">
        <f t="shared" si="12"/>
        <v>1238968</v>
      </c>
      <c r="C199" s="185">
        <v>15528</v>
      </c>
      <c r="D199" s="185">
        <v>354</v>
      </c>
      <c r="E199" s="185">
        <v>26</v>
      </c>
      <c r="F199" s="185">
        <v>1783</v>
      </c>
      <c r="G199" s="185">
        <f t="shared" si="13"/>
        <v>58685</v>
      </c>
      <c r="H199" s="185">
        <v>1898</v>
      </c>
      <c r="I199" s="185">
        <v>26</v>
      </c>
      <c r="J199" s="185">
        <v>16512</v>
      </c>
      <c r="K199" s="185">
        <v>7814</v>
      </c>
      <c r="L199" s="185">
        <v>24393</v>
      </c>
      <c r="M199" s="185">
        <v>445</v>
      </c>
      <c r="R199" s="185">
        <f t="shared" si="11"/>
        <v>1.6369800281601576E-2</v>
      </c>
      <c r="U199" s="185">
        <f t="shared" si="10"/>
        <v>20900.857142857141</v>
      </c>
    </row>
    <row r="200" spans="1:21" s="185" customFormat="1" x14ac:dyDescent="0.35">
      <c r="A200" s="127">
        <v>44050</v>
      </c>
      <c r="B200" s="185">
        <f t="shared" si="12"/>
        <v>1254489</v>
      </c>
      <c r="C200" s="185">
        <v>15521</v>
      </c>
      <c r="D200" s="185">
        <v>299</v>
      </c>
      <c r="E200" s="185">
        <v>17</v>
      </c>
      <c r="F200" s="185">
        <v>1871</v>
      </c>
      <c r="G200" s="185">
        <f t="shared" si="13"/>
        <v>60556</v>
      </c>
      <c r="H200" s="185">
        <v>2002</v>
      </c>
      <c r="I200" s="185">
        <v>20</v>
      </c>
      <c r="J200" s="185">
        <v>16547</v>
      </c>
      <c r="K200" s="185">
        <v>7059</v>
      </c>
      <c r="L200" s="185">
        <v>23599</v>
      </c>
      <c r="M200" s="185">
        <v>362</v>
      </c>
      <c r="R200" s="185">
        <f t="shared" si="11"/>
        <v>1.6002763067004374E-2</v>
      </c>
      <c r="U200" s="185">
        <f t="shared" si="10"/>
        <v>21094.571428571428</v>
      </c>
    </row>
    <row r="201" spans="1:21" s="185" customFormat="1" x14ac:dyDescent="0.35">
      <c r="A201" s="127">
        <v>44051</v>
      </c>
      <c r="B201" s="185">
        <f t="shared" si="12"/>
        <v>1263614</v>
      </c>
      <c r="C201" s="185">
        <v>9125</v>
      </c>
      <c r="D201" s="185">
        <v>169</v>
      </c>
      <c r="E201" s="185">
        <v>19</v>
      </c>
      <c r="F201" s="185">
        <v>1502</v>
      </c>
      <c r="G201" s="185">
        <f t="shared" si="13"/>
        <v>62058</v>
      </c>
      <c r="H201" s="185">
        <v>1594</v>
      </c>
      <c r="I201" s="185">
        <v>19</v>
      </c>
      <c r="J201" s="185">
        <v>9709</v>
      </c>
      <c r="K201" s="185">
        <v>3815</v>
      </c>
      <c r="L201" s="185">
        <v>13523</v>
      </c>
      <c r="M201" s="185">
        <v>220</v>
      </c>
      <c r="R201" s="185">
        <f t="shared" si="11"/>
        <v>1.5972542185006378E-2</v>
      </c>
      <c r="U201" s="185">
        <f t="shared" ref="U201:U264" si="14">AVERAGE(L195:L201)</f>
        <v>21393.857142857141</v>
      </c>
    </row>
    <row r="202" spans="1:21" s="185" customFormat="1" x14ac:dyDescent="0.35">
      <c r="A202" s="127">
        <v>44052</v>
      </c>
      <c r="B202" s="185">
        <f t="shared" si="12"/>
        <v>1269725</v>
      </c>
      <c r="C202" s="185">
        <v>6111</v>
      </c>
      <c r="D202" s="185">
        <v>85</v>
      </c>
      <c r="E202" s="185">
        <v>14</v>
      </c>
      <c r="F202" s="185">
        <v>1248</v>
      </c>
      <c r="G202" s="185">
        <f t="shared" si="13"/>
        <v>63306</v>
      </c>
      <c r="H202" s="185">
        <v>1329</v>
      </c>
      <c r="I202" s="185">
        <v>14</v>
      </c>
      <c r="J202" s="185">
        <v>6481</v>
      </c>
      <c r="K202" s="185">
        <v>3000</v>
      </c>
      <c r="L202" s="185">
        <v>9481</v>
      </c>
      <c r="M202" s="185">
        <v>106</v>
      </c>
      <c r="R202" s="185">
        <f t="shared" si="11"/>
        <v>1.5682087939048732E-2</v>
      </c>
      <c r="U202" s="185">
        <f t="shared" si="14"/>
        <v>21544.142857142859</v>
      </c>
    </row>
    <row r="203" spans="1:21" s="185" customFormat="1" x14ac:dyDescent="0.35">
      <c r="A203" s="127">
        <v>44053</v>
      </c>
      <c r="B203" s="185">
        <f t="shared" si="12"/>
        <v>1289213</v>
      </c>
      <c r="C203" s="185">
        <v>19488</v>
      </c>
      <c r="D203" s="185">
        <v>371</v>
      </c>
      <c r="E203" s="185">
        <v>32</v>
      </c>
      <c r="F203" s="185">
        <v>1865</v>
      </c>
      <c r="G203" s="185">
        <f t="shared" si="13"/>
        <v>65171</v>
      </c>
      <c r="H203" s="185">
        <v>2030</v>
      </c>
      <c r="I203" s="185">
        <v>32</v>
      </c>
      <c r="J203" s="185">
        <v>20831</v>
      </c>
      <c r="K203" s="185">
        <v>9997</v>
      </c>
      <c r="L203" s="185">
        <v>30822</v>
      </c>
      <c r="M203" s="185">
        <v>468</v>
      </c>
      <c r="R203" s="185">
        <f t="shared" ref="R203:R213" si="15">((SUM(M197:M203))/(SUM(L197:L203)))</f>
        <v>1.5653021442495127E-2</v>
      </c>
      <c r="U203" s="185">
        <f t="shared" si="14"/>
        <v>21985.714285714286</v>
      </c>
    </row>
    <row r="204" spans="1:21" s="185" customFormat="1" x14ac:dyDescent="0.35">
      <c r="A204" s="127">
        <v>44054</v>
      </c>
      <c r="B204" s="185">
        <f t="shared" si="12"/>
        <v>1307111</v>
      </c>
      <c r="C204" s="185">
        <v>17898</v>
      </c>
      <c r="D204" s="185">
        <v>284</v>
      </c>
      <c r="E204" s="185">
        <v>10</v>
      </c>
      <c r="F204" s="185">
        <v>729</v>
      </c>
      <c r="G204" s="185">
        <f t="shared" si="13"/>
        <v>65900</v>
      </c>
      <c r="H204" s="185">
        <v>854</v>
      </c>
      <c r="I204" s="185">
        <v>10</v>
      </c>
      <c r="J204" s="185">
        <v>19077</v>
      </c>
      <c r="K204" s="185">
        <v>10078</v>
      </c>
      <c r="L204" s="185">
        <v>29151</v>
      </c>
      <c r="M204" s="185">
        <v>356</v>
      </c>
      <c r="R204" s="185">
        <f t="shared" si="15"/>
        <v>1.5060528071680488E-2</v>
      </c>
      <c r="U204" s="185">
        <f t="shared" si="14"/>
        <v>22480.714285714286</v>
      </c>
    </row>
    <row r="205" spans="1:21" s="185" customFormat="1" x14ac:dyDescent="0.35">
      <c r="A205" s="127">
        <v>44055</v>
      </c>
      <c r="B205" s="185">
        <f t="shared" si="12"/>
        <v>1325417</v>
      </c>
      <c r="C205" s="185">
        <v>18306</v>
      </c>
      <c r="D205" s="185">
        <v>304</v>
      </c>
      <c r="E205" s="185">
        <v>23</v>
      </c>
      <c r="F205" s="185">
        <v>1831</v>
      </c>
      <c r="G205" s="185">
        <f t="shared" si="13"/>
        <v>67731</v>
      </c>
      <c r="H205" s="185">
        <v>1971</v>
      </c>
      <c r="I205" s="185">
        <v>24</v>
      </c>
      <c r="J205" s="185">
        <v>19529</v>
      </c>
      <c r="K205" s="185">
        <v>9740</v>
      </c>
      <c r="L205" s="185">
        <v>29265</v>
      </c>
      <c r="M205" s="185">
        <v>391</v>
      </c>
      <c r="R205" s="185">
        <f t="shared" si="15"/>
        <v>1.465356915511065E-2</v>
      </c>
      <c r="U205" s="185">
        <f t="shared" si="14"/>
        <v>22890.571428571428</v>
      </c>
    </row>
    <row r="206" spans="1:21" s="185" customFormat="1" x14ac:dyDescent="0.35">
      <c r="A206" s="127">
        <v>44056</v>
      </c>
      <c r="B206" s="185">
        <f t="shared" si="12"/>
        <v>1343104</v>
      </c>
      <c r="C206" s="185">
        <v>17687</v>
      </c>
      <c r="D206" s="185">
        <v>349</v>
      </c>
      <c r="E206" s="185">
        <v>23</v>
      </c>
      <c r="F206" s="185">
        <v>1768</v>
      </c>
      <c r="G206" s="185">
        <f t="shared" si="13"/>
        <v>69499</v>
      </c>
      <c r="H206" s="185">
        <v>1877</v>
      </c>
      <c r="I206" s="185">
        <v>26</v>
      </c>
      <c r="J206" s="185">
        <v>18986</v>
      </c>
      <c r="K206" s="185">
        <v>9164</v>
      </c>
      <c r="L206" s="185">
        <v>28147</v>
      </c>
      <c r="M206" s="185">
        <v>444</v>
      </c>
      <c r="R206" s="185">
        <f t="shared" si="15"/>
        <v>1.431202283093885E-2</v>
      </c>
      <c r="U206" s="185">
        <f t="shared" si="14"/>
        <v>23426.857142857141</v>
      </c>
    </row>
    <row r="207" spans="1:21" s="185" customFormat="1" x14ac:dyDescent="0.35">
      <c r="A207" s="127">
        <v>44057</v>
      </c>
      <c r="B207" s="185">
        <f t="shared" si="12"/>
        <v>1361185</v>
      </c>
      <c r="C207" s="185">
        <v>18081</v>
      </c>
      <c r="D207" s="185">
        <v>342</v>
      </c>
      <c r="E207" s="185">
        <v>27</v>
      </c>
      <c r="F207" s="185">
        <v>1761</v>
      </c>
      <c r="G207" s="185">
        <f t="shared" si="13"/>
        <v>71260</v>
      </c>
      <c r="H207" s="185">
        <v>1914</v>
      </c>
      <c r="I207" s="185">
        <v>29</v>
      </c>
      <c r="J207" s="185">
        <v>19379</v>
      </c>
      <c r="K207" s="185">
        <v>8577</v>
      </c>
      <c r="L207" s="185">
        <v>27955</v>
      </c>
      <c r="M207" s="185">
        <v>416</v>
      </c>
      <c r="R207" s="185">
        <f t="shared" si="15"/>
        <v>1.4262462576628807E-2</v>
      </c>
      <c r="U207" s="185">
        <f t="shared" si="14"/>
        <v>24049.142857142859</v>
      </c>
    </row>
    <row r="208" spans="1:21" s="185" customFormat="1" x14ac:dyDescent="0.35">
      <c r="A208" s="127">
        <v>44058</v>
      </c>
      <c r="B208" s="185">
        <f t="shared" si="12"/>
        <v>1371031</v>
      </c>
      <c r="C208" s="185">
        <v>9846</v>
      </c>
      <c r="D208" s="185">
        <v>151</v>
      </c>
      <c r="E208" s="185">
        <v>5</v>
      </c>
      <c r="F208" s="185">
        <v>457</v>
      </c>
      <c r="G208" s="185">
        <f t="shared" si="13"/>
        <v>71717</v>
      </c>
      <c r="H208" s="185">
        <v>523</v>
      </c>
      <c r="I208" s="185">
        <v>5</v>
      </c>
      <c r="J208" s="185">
        <v>10481</v>
      </c>
      <c r="K208" s="185">
        <v>4004</v>
      </c>
      <c r="L208" s="185">
        <v>14482</v>
      </c>
      <c r="M208" s="185">
        <v>186</v>
      </c>
      <c r="N208" s="185">
        <v>1615</v>
      </c>
      <c r="O208" s="185">
        <v>3</v>
      </c>
      <c r="P208" s="185">
        <f>L208-N208</f>
        <v>12867</v>
      </c>
      <c r="Q208" s="185">
        <f>M208-O208</f>
        <v>183</v>
      </c>
      <c r="R208" s="185">
        <f t="shared" si="15"/>
        <v>1.3980850900456579E-2</v>
      </c>
      <c r="U208" s="185">
        <f t="shared" si="14"/>
        <v>24186.142857142859</v>
      </c>
    </row>
    <row r="209" spans="1:25" s="185" customFormat="1" x14ac:dyDescent="0.35">
      <c r="A209" s="127">
        <v>44059</v>
      </c>
      <c r="B209" s="185">
        <f t="shared" si="12"/>
        <v>1378738</v>
      </c>
      <c r="C209" s="185">
        <v>7707</v>
      </c>
      <c r="D209" s="185">
        <v>120</v>
      </c>
      <c r="E209" s="185">
        <v>20</v>
      </c>
      <c r="F209" s="185">
        <v>1495</v>
      </c>
      <c r="G209" s="185">
        <f t="shared" si="13"/>
        <v>73212</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1.4023707298861304E-2</v>
      </c>
      <c r="U209" s="185">
        <f t="shared" si="14"/>
        <v>24489.142857142859</v>
      </c>
    </row>
    <row r="210" spans="1:25" s="185" customFormat="1" x14ac:dyDescent="0.35">
      <c r="A210" s="127">
        <v>44060</v>
      </c>
      <c r="B210" s="185">
        <f t="shared" si="12"/>
        <v>1404169</v>
      </c>
      <c r="C210" s="185">
        <v>25431</v>
      </c>
      <c r="D210" s="185">
        <v>369</v>
      </c>
      <c r="E210" s="185">
        <v>25</v>
      </c>
      <c r="F210" s="185">
        <v>1969</v>
      </c>
      <c r="G210" s="185">
        <f t="shared" si="13"/>
        <v>75181</v>
      </c>
      <c r="H210" s="185">
        <v>2133</v>
      </c>
      <c r="I210" s="185">
        <v>27</v>
      </c>
      <c r="J210" s="185">
        <v>27257</v>
      </c>
      <c r="K210" s="185">
        <v>13447</v>
      </c>
      <c r="L210" s="185">
        <v>40702</v>
      </c>
      <c r="M210" s="185">
        <v>475</v>
      </c>
      <c r="N210" s="185">
        <v>11713</v>
      </c>
      <c r="O210" s="185">
        <v>11</v>
      </c>
      <c r="P210" s="185">
        <f t="shared" si="16"/>
        <v>28989</v>
      </c>
      <c r="Q210" s="185">
        <f t="shared" si="16"/>
        <v>464</v>
      </c>
      <c r="R210" s="185">
        <f t="shared" si="15"/>
        <v>1.3298107046728147E-2</v>
      </c>
      <c r="U210" s="185">
        <f t="shared" si="14"/>
        <v>25900.571428571428</v>
      </c>
    </row>
    <row r="211" spans="1:25" s="185" customFormat="1" x14ac:dyDescent="0.35">
      <c r="A211" s="127">
        <v>44061</v>
      </c>
      <c r="B211" s="185">
        <f t="shared" si="12"/>
        <v>1427884</v>
      </c>
      <c r="C211" s="185">
        <v>23715</v>
      </c>
      <c r="D211" s="185">
        <v>380</v>
      </c>
      <c r="E211" s="185">
        <v>5</v>
      </c>
      <c r="F211" s="185">
        <v>661</v>
      </c>
      <c r="G211" s="185">
        <f t="shared" si="13"/>
        <v>75842</v>
      </c>
      <c r="H211" s="185">
        <v>812</v>
      </c>
      <c r="I211" s="185">
        <v>5</v>
      </c>
      <c r="J211" s="185">
        <v>25407</v>
      </c>
      <c r="K211" s="185">
        <v>14162</v>
      </c>
      <c r="L211" s="185">
        <v>39562</v>
      </c>
      <c r="M211" s="185">
        <v>456</v>
      </c>
      <c r="N211" s="185">
        <v>12295</v>
      </c>
      <c r="O211" s="185">
        <v>4</v>
      </c>
      <c r="P211" s="185">
        <f t="shared" si="16"/>
        <v>27267</v>
      </c>
      <c r="Q211" s="185">
        <f t="shared" si="16"/>
        <v>452</v>
      </c>
      <c r="R211" s="185">
        <f t="shared" si="15"/>
        <v>1.309756670057116E-2</v>
      </c>
      <c r="U211" s="185">
        <f t="shared" si="14"/>
        <v>27387.857142857141</v>
      </c>
    </row>
    <row r="212" spans="1:25" s="185" customFormat="1" x14ac:dyDescent="0.35">
      <c r="A212" s="127">
        <v>44062</v>
      </c>
      <c r="B212" s="185">
        <f t="shared" si="12"/>
        <v>1450787</v>
      </c>
      <c r="C212" s="185">
        <v>22903</v>
      </c>
      <c r="D212" s="185">
        <v>336</v>
      </c>
      <c r="E212" s="185">
        <v>29</v>
      </c>
      <c r="F212" s="185">
        <v>1914</v>
      </c>
      <c r="G212" s="185">
        <f t="shared" si="13"/>
        <v>77756</v>
      </c>
      <c r="H212" s="185">
        <v>2076</v>
      </c>
      <c r="I212" s="185">
        <v>29</v>
      </c>
      <c r="J212" s="185">
        <v>24346</v>
      </c>
      <c r="K212" s="185">
        <v>14283</v>
      </c>
      <c r="L212" s="185">
        <v>38622</v>
      </c>
      <c r="M212" s="185">
        <v>407</v>
      </c>
      <c r="N212" s="185">
        <v>12400</v>
      </c>
      <c r="O212" s="185">
        <v>11</v>
      </c>
      <c r="P212" s="185">
        <f t="shared" si="16"/>
        <v>26222</v>
      </c>
      <c r="Q212" s="185">
        <f t="shared" si="16"/>
        <v>396</v>
      </c>
      <c r="R212" s="185">
        <f t="shared" si="15"/>
        <v>1.2567637463197263E-2</v>
      </c>
      <c r="U212" s="185">
        <f t="shared" si="14"/>
        <v>28724.571428571428</v>
      </c>
    </row>
    <row r="213" spans="1:25" s="185" customFormat="1" x14ac:dyDescent="0.35">
      <c r="A213" s="127">
        <v>44063</v>
      </c>
      <c r="B213" s="185">
        <f t="shared" si="12"/>
        <v>1472563</v>
      </c>
      <c r="C213" s="185">
        <v>21776</v>
      </c>
      <c r="D213" s="185">
        <v>357</v>
      </c>
      <c r="E213" s="185">
        <v>25</v>
      </c>
      <c r="F213" s="185">
        <v>1784</v>
      </c>
      <c r="G213" s="185">
        <f t="shared" si="13"/>
        <v>79540</v>
      </c>
      <c r="H213" s="185">
        <v>1915</v>
      </c>
      <c r="I213" s="185">
        <v>26</v>
      </c>
      <c r="J213" s="185">
        <v>23389</v>
      </c>
      <c r="K213" s="185">
        <v>15404</v>
      </c>
      <c r="L213" s="185">
        <v>38783</v>
      </c>
      <c r="M213" s="185">
        <v>431</v>
      </c>
      <c r="N213" s="185">
        <v>13923</v>
      </c>
      <c r="O213" s="185">
        <v>12</v>
      </c>
      <c r="P213" s="185">
        <f t="shared" si="16"/>
        <v>24860</v>
      </c>
      <c r="Q213" s="185">
        <f t="shared" si="16"/>
        <v>419</v>
      </c>
      <c r="R213" s="185">
        <f t="shared" si="15"/>
        <v>1.187484648667032E-2</v>
      </c>
      <c r="U213" s="185">
        <f t="shared" si="14"/>
        <v>30244</v>
      </c>
    </row>
    <row r="214" spans="1:25" s="185" customFormat="1" x14ac:dyDescent="0.35">
      <c r="A214" s="127">
        <v>44064</v>
      </c>
      <c r="B214" s="185">
        <f t="shared" si="12"/>
        <v>1491995</v>
      </c>
      <c r="C214" s="185">
        <v>19432</v>
      </c>
      <c r="D214" s="185">
        <v>283</v>
      </c>
      <c r="E214" s="185">
        <v>23</v>
      </c>
      <c r="F214" s="185">
        <v>1682</v>
      </c>
      <c r="G214" s="185">
        <f t="shared" si="13"/>
        <v>81222</v>
      </c>
      <c r="H214" s="185">
        <v>1919</v>
      </c>
      <c r="I214" s="185">
        <v>25</v>
      </c>
      <c r="J214" s="185">
        <v>20985</v>
      </c>
      <c r="K214" s="185">
        <v>14282</v>
      </c>
      <c r="L214" s="185">
        <v>35258</v>
      </c>
      <c r="M214" s="185">
        <v>370</v>
      </c>
      <c r="N214" s="185">
        <v>13471</v>
      </c>
      <c r="O214" s="185">
        <v>11</v>
      </c>
      <c r="P214" s="185">
        <f t="shared" si="16"/>
        <v>21787</v>
      </c>
      <c r="Q214" s="185">
        <f t="shared" si="16"/>
        <v>359</v>
      </c>
      <c r="R214" s="185">
        <f>((SUM(M208:M214))/(SUM(L208:L214)))</f>
        <v>1.1268840377880562E-2</v>
      </c>
      <c r="S214" s="185">
        <f>((SUM(O208:O214))/(SUM(N208:N214)))</f>
        <v>8.7615087615087615E-4</v>
      </c>
      <c r="T214" s="185">
        <f>((SUM(Q208:Q214))/(SUM(P208:P214)))</f>
        <v>1.5883062681725579E-2</v>
      </c>
      <c r="U214" s="185">
        <f t="shared" si="14"/>
        <v>31287.285714285714</v>
      </c>
      <c r="V214" s="185">
        <f>AVERAGE(P208:P214)</f>
        <v>21667.285714285714</v>
      </c>
      <c r="W214" s="185">
        <f>AVERAGE(N208:N214)</f>
        <v>9620</v>
      </c>
      <c r="X214" s="185">
        <f>AVERAGE(Q208:Q214)</f>
        <v>344.14285714285717</v>
      </c>
      <c r="Y214" s="185">
        <f>AVERAGE(O208:O214)</f>
        <v>8.4285714285714288</v>
      </c>
    </row>
    <row r="215" spans="1:25" s="185" customFormat="1" x14ac:dyDescent="0.35">
      <c r="A215" s="127">
        <v>44065</v>
      </c>
      <c r="B215" s="185">
        <f t="shared" si="12"/>
        <v>1504183</v>
      </c>
      <c r="C215" s="185">
        <v>12188</v>
      </c>
      <c r="D215" s="185">
        <v>148</v>
      </c>
      <c r="E215" s="185">
        <v>23</v>
      </c>
      <c r="F215" s="185">
        <v>1220</v>
      </c>
      <c r="G215" s="185">
        <f t="shared" si="13"/>
        <v>82442</v>
      </c>
      <c r="H215" s="185">
        <v>1391</v>
      </c>
      <c r="I215" s="185">
        <v>23</v>
      </c>
      <c r="J215" s="185">
        <v>13023</v>
      </c>
      <c r="K215" s="185">
        <v>7530</v>
      </c>
      <c r="L215" s="185">
        <v>20549</v>
      </c>
      <c r="M215" s="185">
        <v>193</v>
      </c>
      <c r="N215" s="185">
        <v>8147</v>
      </c>
      <c r="O215" s="185">
        <v>11</v>
      </c>
      <c r="P215" s="185">
        <f t="shared" si="16"/>
        <v>12402</v>
      </c>
      <c r="Q215" s="185">
        <f t="shared" si="16"/>
        <v>182</v>
      </c>
      <c r="R215" s="185">
        <f t="shared" ref="R215:R278" si="17">((SUM(M209:M215))/(SUM(L209:L215)))</f>
        <v>1.0996187988164104E-2</v>
      </c>
      <c r="S215" s="185">
        <f t="shared" ref="S215:S278" si="18">((SUM(O209:O215))/(SUM(N209:N215)))</f>
        <v>9.0697422568767597E-4</v>
      </c>
      <c r="T215" s="185">
        <f t="shared" ref="T215:T278" si="19">((SUM(Q209:Q215))/(SUM(P209:P215)))</f>
        <v>1.5925293969816012E-2</v>
      </c>
      <c r="U215" s="185">
        <f t="shared" si="14"/>
        <v>32154</v>
      </c>
      <c r="V215" s="185">
        <f t="shared" ref="V215:V278" si="20">AVERAGE(P209:P215)</f>
        <v>21600.857142857141</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1513700</v>
      </c>
      <c r="C216" s="185">
        <v>9517</v>
      </c>
      <c r="D216" s="185">
        <v>92</v>
      </c>
      <c r="E216" s="185">
        <v>21</v>
      </c>
      <c r="F216" s="185">
        <v>1082</v>
      </c>
      <c r="G216" s="185">
        <f t="shared" si="13"/>
        <v>83524</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1.0592358617108735E-2</v>
      </c>
      <c r="S216" s="185">
        <f t="shared" si="18"/>
        <v>8.0763400511915705E-4</v>
      </c>
      <c r="T216" s="185">
        <f t="shared" si="19"/>
        <v>1.5820431792229864E-2</v>
      </c>
      <c r="U216" s="185">
        <f t="shared" si="14"/>
        <v>33015.714285714283</v>
      </c>
      <c r="V216" s="185">
        <f t="shared" si="20"/>
        <v>21518.285714285714</v>
      </c>
      <c r="W216" s="185">
        <f t="shared" si="21"/>
        <v>11497.428571428571</v>
      </c>
      <c r="X216" s="185">
        <f t="shared" si="22"/>
        <v>340.42857142857144</v>
      </c>
      <c r="Y216" s="185">
        <f t="shared" si="23"/>
        <v>9.2857142857142865</v>
      </c>
    </row>
    <row r="217" spans="1:25" s="185" customFormat="1" x14ac:dyDescent="0.35">
      <c r="A217" s="127">
        <v>44067</v>
      </c>
      <c r="B217" s="185">
        <f t="shared" si="12"/>
        <v>1538499</v>
      </c>
      <c r="C217" s="185">
        <v>24799</v>
      </c>
      <c r="D217" s="185">
        <v>395</v>
      </c>
      <c r="E217" s="185">
        <v>23</v>
      </c>
      <c r="F217" s="185">
        <v>1694</v>
      </c>
      <c r="G217" s="185">
        <f t="shared" si="13"/>
        <v>85218</v>
      </c>
      <c r="H217" s="185">
        <v>1951</v>
      </c>
      <c r="I217" s="185">
        <v>24</v>
      </c>
      <c r="J217" s="185">
        <v>26649</v>
      </c>
      <c r="K217" s="185">
        <v>26562</v>
      </c>
      <c r="L217" s="185">
        <v>53199</v>
      </c>
      <c r="M217" s="185">
        <v>491</v>
      </c>
      <c r="N217" s="185">
        <v>22556</v>
      </c>
      <c r="O217" s="185">
        <v>20</v>
      </c>
      <c r="P217" s="185">
        <f t="shared" si="16"/>
        <v>30643</v>
      </c>
      <c r="Q217" s="185">
        <f t="shared" si="16"/>
        <v>471</v>
      </c>
      <c r="R217" s="185">
        <f t="shared" si="17"/>
        <v>1.0114651877819602E-2</v>
      </c>
      <c r="S217" s="185">
        <f t="shared" si="18"/>
        <v>8.1029290993703804E-4</v>
      </c>
      <c r="T217" s="185">
        <f t="shared" si="19"/>
        <v>1.5694566659224335E-2</v>
      </c>
      <c r="U217" s="185">
        <f t="shared" si="14"/>
        <v>34801</v>
      </c>
      <c r="V217" s="185">
        <f t="shared" si="20"/>
        <v>21754.571428571428</v>
      </c>
      <c r="W217" s="185">
        <f t="shared" si="21"/>
        <v>13046.428571428571</v>
      </c>
      <c r="X217" s="185">
        <f t="shared" si="22"/>
        <v>341.42857142857144</v>
      </c>
      <c r="Y217" s="185">
        <f t="shared" si="23"/>
        <v>10.571428571428571</v>
      </c>
    </row>
    <row r="218" spans="1:25" s="185" customFormat="1" x14ac:dyDescent="0.35">
      <c r="A218" s="127">
        <v>44068</v>
      </c>
      <c r="B218" s="185">
        <f t="shared" si="12"/>
        <v>1561918</v>
      </c>
      <c r="C218" s="185">
        <v>23419</v>
      </c>
      <c r="D218" s="185">
        <v>378</v>
      </c>
      <c r="E218" s="185">
        <v>33</v>
      </c>
      <c r="F218" s="185">
        <v>1427</v>
      </c>
      <c r="G218" s="185">
        <f t="shared" si="13"/>
        <v>86645</v>
      </c>
      <c r="H218" s="185">
        <v>1680</v>
      </c>
      <c r="I218" s="185">
        <v>34</v>
      </c>
      <c r="J218" s="185">
        <v>25161</v>
      </c>
      <c r="K218" s="185">
        <v>27216</v>
      </c>
      <c r="L218" s="185">
        <v>52363</v>
      </c>
      <c r="M218" s="185">
        <v>472</v>
      </c>
      <c r="N218" s="185">
        <v>22516</v>
      </c>
      <c r="O218" s="185">
        <v>16</v>
      </c>
      <c r="P218" s="185">
        <f t="shared" si="16"/>
        <v>29847</v>
      </c>
      <c r="Q218" s="185">
        <f t="shared" si="16"/>
        <v>456</v>
      </c>
      <c r="R218" s="185">
        <f t="shared" si="17"/>
        <v>9.6720851143490064E-3</v>
      </c>
      <c r="S218" s="185">
        <f t="shared" si="18"/>
        <v>8.4690682055423158E-4</v>
      </c>
      <c r="T218" s="185">
        <f t="shared" si="19"/>
        <v>1.5458924720073356E-2</v>
      </c>
      <c r="U218" s="185">
        <f t="shared" si="14"/>
        <v>36629.714285714283</v>
      </c>
      <c r="V218" s="185">
        <f t="shared" si="20"/>
        <v>22123.142857142859</v>
      </c>
      <c r="W218" s="185">
        <f t="shared" si="21"/>
        <v>14506.571428571429</v>
      </c>
      <c r="X218" s="185">
        <f t="shared" si="22"/>
        <v>342</v>
      </c>
      <c r="Y218" s="185">
        <f t="shared" si="23"/>
        <v>12.285714285714286</v>
      </c>
    </row>
    <row r="219" spans="1:25" s="185" customFormat="1" x14ac:dyDescent="0.35">
      <c r="A219" s="127">
        <v>44069</v>
      </c>
      <c r="B219" s="185">
        <f t="shared" si="12"/>
        <v>1585422</v>
      </c>
      <c r="C219" s="185">
        <v>23504</v>
      </c>
      <c r="D219" s="185">
        <v>380</v>
      </c>
      <c r="E219" s="185">
        <v>36</v>
      </c>
      <c r="F219" s="185">
        <v>1443</v>
      </c>
      <c r="G219" s="185">
        <f t="shared" si="13"/>
        <v>88088</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9.5205674183363505E-3</v>
      </c>
      <c r="S219" s="185">
        <f t="shared" si="18"/>
        <v>7.840733964797808E-4</v>
      </c>
      <c r="T219" s="185">
        <f t="shared" si="19"/>
        <v>1.5720434646354177E-2</v>
      </c>
      <c r="U219" s="185">
        <f t="shared" si="14"/>
        <v>38188</v>
      </c>
      <c r="V219" s="185">
        <f t="shared" si="20"/>
        <v>22336.714285714286</v>
      </c>
      <c r="W219" s="185">
        <f t="shared" si="21"/>
        <v>15851.285714285714</v>
      </c>
      <c r="X219" s="185">
        <f t="shared" si="22"/>
        <v>351.14285714285717</v>
      </c>
      <c r="Y219" s="185">
        <f t="shared" si="23"/>
        <v>12.428571428571429</v>
      </c>
    </row>
    <row r="220" spans="1:25" s="185" customFormat="1" x14ac:dyDescent="0.35">
      <c r="A220" s="127">
        <v>44070</v>
      </c>
      <c r="B220" s="185">
        <f t="shared" si="12"/>
        <v>1604517</v>
      </c>
      <c r="C220" s="185">
        <v>19095</v>
      </c>
      <c r="D220" s="185">
        <v>344</v>
      </c>
      <c r="E220" s="185">
        <v>6</v>
      </c>
      <c r="F220" s="185">
        <v>434</v>
      </c>
      <c r="G220" s="185">
        <f t="shared" si="13"/>
        <v>88522</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9.1781000536053196E-3</v>
      </c>
      <c r="S220" s="185">
        <f t="shared" si="18"/>
        <v>7.3631677984128279E-4</v>
      </c>
      <c r="T220" s="185">
        <f t="shared" si="19"/>
        <v>1.5884363910517216E-2</v>
      </c>
      <c r="U220" s="185">
        <f t="shared" si="14"/>
        <v>39441.714285714283</v>
      </c>
      <c r="V220" s="185">
        <f t="shared" si="20"/>
        <v>21980.285714285714</v>
      </c>
      <c r="W220" s="185">
        <f t="shared" si="21"/>
        <v>17461.428571428572</v>
      </c>
      <c r="X220" s="185">
        <f t="shared" si="22"/>
        <v>349.14285714285717</v>
      </c>
      <c r="Y220" s="185">
        <f t="shared" si="23"/>
        <v>12.857142857142858</v>
      </c>
    </row>
    <row r="221" spans="1:25" s="185" customFormat="1" x14ac:dyDescent="0.35">
      <c r="A221" s="127">
        <v>44071</v>
      </c>
      <c r="B221" s="185">
        <f t="shared" si="12"/>
        <v>1626611</v>
      </c>
      <c r="C221" s="185">
        <v>22094</v>
      </c>
      <c r="D221" s="185">
        <v>363</v>
      </c>
      <c r="E221" s="185">
        <v>33</v>
      </c>
      <c r="F221" s="185">
        <v>1321</v>
      </c>
      <c r="G221" s="185">
        <f t="shared" si="13"/>
        <v>89843</v>
      </c>
      <c r="H221" s="185">
        <v>1595</v>
      </c>
      <c r="I221" s="185">
        <v>33</v>
      </c>
      <c r="J221" s="185">
        <v>23569</v>
      </c>
      <c r="K221" s="185">
        <v>24631</v>
      </c>
      <c r="L221" s="185">
        <v>48192</v>
      </c>
      <c r="M221" s="185">
        <v>460</v>
      </c>
      <c r="N221" s="185">
        <v>22988</v>
      </c>
      <c r="O221" s="185">
        <v>14</v>
      </c>
      <c r="P221" s="185">
        <f t="shared" si="16"/>
        <v>25204</v>
      </c>
      <c r="Q221" s="185">
        <f t="shared" si="16"/>
        <v>446</v>
      </c>
      <c r="R221" s="185">
        <f t="shared" si="17"/>
        <v>9.0787680001107162E-3</v>
      </c>
      <c r="S221" s="185">
        <f t="shared" si="18"/>
        <v>7.0589842652963631E-4</v>
      </c>
      <c r="T221" s="185">
        <f t="shared" si="19"/>
        <v>1.6092421747340713E-2</v>
      </c>
      <c r="U221" s="185">
        <f t="shared" si="14"/>
        <v>41289.428571428572</v>
      </c>
      <c r="V221" s="185">
        <f t="shared" si="20"/>
        <v>22468.428571428572</v>
      </c>
      <c r="W221" s="185">
        <f t="shared" si="21"/>
        <v>18821</v>
      </c>
      <c r="X221" s="185">
        <f t="shared" si="22"/>
        <v>361.57142857142856</v>
      </c>
      <c r="Y221" s="185">
        <f t="shared" si="23"/>
        <v>13.285714285714286</v>
      </c>
    </row>
    <row r="222" spans="1:25" s="185" customFormat="1" x14ac:dyDescent="0.35">
      <c r="A222" s="127">
        <v>44072</v>
      </c>
      <c r="B222" s="185">
        <f t="shared" si="12"/>
        <v>1642519</v>
      </c>
      <c r="C222" s="185">
        <v>15908</v>
      </c>
      <c r="D222" s="185">
        <v>172</v>
      </c>
      <c r="E222" s="185">
        <v>27</v>
      </c>
      <c r="F222" s="185">
        <v>1102</v>
      </c>
      <c r="G222" s="185">
        <f t="shared" si="13"/>
        <v>90945</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8.9618614758053359E-3</v>
      </c>
      <c r="S222" s="185">
        <f t="shared" si="18"/>
        <v>7.087377236501439E-4</v>
      </c>
      <c r="T222" s="185">
        <f t="shared" si="19"/>
        <v>1.61803495410929E-2</v>
      </c>
      <c r="U222" s="185">
        <f t="shared" si="14"/>
        <v>42338.142857142855</v>
      </c>
      <c r="V222" s="185">
        <f t="shared" si="20"/>
        <v>22584.714285714286</v>
      </c>
      <c r="W222" s="185">
        <f t="shared" si="21"/>
        <v>19753.428571428572</v>
      </c>
      <c r="X222" s="185">
        <f t="shared" si="22"/>
        <v>365.42857142857144</v>
      </c>
      <c r="Y222" s="185">
        <f t="shared" si="23"/>
        <v>14</v>
      </c>
    </row>
    <row r="223" spans="1:25" s="185" customFormat="1" x14ac:dyDescent="0.35">
      <c r="A223" s="127">
        <v>44073</v>
      </c>
      <c r="B223" s="185">
        <f t="shared" si="12"/>
        <v>1654500</v>
      </c>
      <c r="C223" s="185">
        <v>11981</v>
      </c>
      <c r="D223" s="185">
        <v>139</v>
      </c>
      <c r="E223" s="185">
        <v>21</v>
      </c>
      <c r="F223" s="185">
        <v>993</v>
      </c>
      <c r="G223" s="185">
        <f t="shared" si="13"/>
        <v>91938</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8.9238049417052767E-3</v>
      </c>
      <c r="S223" s="185">
        <f t="shared" si="18"/>
        <v>7.8089907052278774E-4</v>
      </c>
      <c r="T223" s="185">
        <f t="shared" si="19"/>
        <v>1.6346147789333115E-2</v>
      </c>
      <c r="U223" s="185">
        <f t="shared" si="14"/>
        <v>43351.142857142855</v>
      </c>
      <c r="V223" s="185">
        <f t="shared" si="20"/>
        <v>22679</v>
      </c>
      <c r="W223" s="185">
        <f t="shared" si="21"/>
        <v>20672.142857142859</v>
      </c>
      <c r="X223" s="185">
        <f t="shared" si="22"/>
        <v>370.71428571428572</v>
      </c>
      <c r="Y223" s="185">
        <f t="shared" si="23"/>
        <v>16.142857142857142</v>
      </c>
    </row>
    <row r="224" spans="1:25" s="185" customFormat="1" x14ac:dyDescent="0.35">
      <c r="A224" s="127">
        <v>44074</v>
      </c>
      <c r="B224" s="185">
        <f t="shared" si="12"/>
        <v>1678777</v>
      </c>
      <c r="C224" s="185">
        <v>24277</v>
      </c>
      <c r="D224" s="185">
        <v>439</v>
      </c>
      <c r="E224" s="185">
        <v>5</v>
      </c>
      <c r="F224" s="185">
        <v>485</v>
      </c>
      <c r="G224" s="185">
        <f t="shared" si="13"/>
        <v>92423</v>
      </c>
      <c r="H224" s="185">
        <v>629</v>
      </c>
      <c r="I224" s="185">
        <v>5</v>
      </c>
      <c r="J224" s="185">
        <v>25958</v>
      </c>
      <c r="K224" s="185">
        <v>38435</v>
      </c>
      <c r="L224" s="185">
        <v>64388</v>
      </c>
      <c r="M224" s="185">
        <v>553</v>
      </c>
      <c r="N224" s="185">
        <v>33723</v>
      </c>
      <c r="O224" s="185">
        <v>37</v>
      </c>
      <c r="P224" s="185">
        <f t="shared" si="16"/>
        <v>30665</v>
      </c>
      <c r="Q224" s="185">
        <f t="shared" si="16"/>
        <v>516</v>
      </c>
      <c r="R224" s="185">
        <f t="shared" si="17"/>
        <v>8.8035163214650065E-3</v>
      </c>
      <c r="S224" s="185">
        <f t="shared" si="18"/>
        <v>8.3401765551221519E-4</v>
      </c>
      <c r="T224" s="185">
        <f t="shared" si="19"/>
        <v>1.6627302786962683E-2</v>
      </c>
      <c r="U224" s="185">
        <f t="shared" si="14"/>
        <v>44949.571428571428</v>
      </c>
      <c r="V224" s="185">
        <f t="shared" si="20"/>
        <v>22682.142857142859</v>
      </c>
      <c r="W224" s="185">
        <f t="shared" si="21"/>
        <v>22267.428571428572</v>
      </c>
      <c r="X224" s="185">
        <f t="shared" si="22"/>
        <v>377.14285714285717</v>
      </c>
      <c r="Y224" s="185">
        <f t="shared" si="23"/>
        <v>18.571428571428573</v>
      </c>
    </row>
    <row r="225" spans="1:25" s="185" customFormat="1" x14ac:dyDescent="0.35">
      <c r="A225" s="127">
        <v>44075</v>
      </c>
      <c r="B225" s="185">
        <f t="shared" si="12"/>
        <v>1701833</v>
      </c>
      <c r="C225" s="185">
        <v>23056</v>
      </c>
      <c r="D225" s="185">
        <v>396</v>
      </c>
      <c r="E225" s="185">
        <v>23</v>
      </c>
      <c r="F225" s="185">
        <v>1281</v>
      </c>
      <c r="G225" s="185">
        <f t="shared" si="13"/>
        <v>93704</v>
      </c>
      <c r="H225" s="185">
        <v>1524</v>
      </c>
      <c r="I225" s="185">
        <v>23</v>
      </c>
      <c r="J225" s="185">
        <v>24650</v>
      </c>
      <c r="K225" s="185">
        <v>37833</v>
      </c>
      <c r="L225" s="185">
        <v>62477</v>
      </c>
      <c r="M225" s="185">
        <v>474</v>
      </c>
      <c r="N225" s="185">
        <v>31342</v>
      </c>
      <c r="O225" s="185">
        <v>23</v>
      </c>
      <c r="P225" s="185">
        <f t="shared" si="16"/>
        <v>31135</v>
      </c>
      <c r="Q225" s="185">
        <f t="shared" si="16"/>
        <v>451</v>
      </c>
      <c r="R225" s="185">
        <f t="shared" si="17"/>
        <v>8.5355076502412544E-3</v>
      </c>
      <c r="S225" s="185">
        <f t="shared" si="18"/>
        <v>8.3182552307860442E-4</v>
      </c>
      <c r="T225" s="185">
        <f t="shared" si="19"/>
        <v>1.6462267981982096E-2</v>
      </c>
      <c r="U225" s="185">
        <f t="shared" si="14"/>
        <v>46394.428571428572</v>
      </c>
      <c r="V225" s="185">
        <f t="shared" si="20"/>
        <v>22866.142857142859</v>
      </c>
      <c r="W225" s="185">
        <f t="shared" si="21"/>
        <v>23528.285714285714</v>
      </c>
      <c r="X225" s="185">
        <f t="shared" si="22"/>
        <v>376.42857142857144</v>
      </c>
      <c r="Y225" s="185">
        <f t="shared" si="23"/>
        <v>19.571428571428573</v>
      </c>
    </row>
    <row r="226" spans="1:25" s="185" customFormat="1" x14ac:dyDescent="0.35">
      <c r="A226" s="127">
        <v>44076</v>
      </c>
      <c r="B226" s="185">
        <f t="shared" si="12"/>
        <v>1721675</v>
      </c>
      <c r="C226" s="185">
        <v>19842</v>
      </c>
      <c r="D226" s="185">
        <v>384</v>
      </c>
      <c r="E226" s="185">
        <v>23</v>
      </c>
      <c r="F226" s="185">
        <v>1513</v>
      </c>
      <c r="G226" s="185">
        <f t="shared" si="13"/>
        <v>95217</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8.3432729726147879E-3</v>
      </c>
      <c r="S226" s="185">
        <f t="shared" si="18"/>
        <v>9.4144447802133936E-4</v>
      </c>
      <c r="T226" s="185">
        <f t="shared" si="19"/>
        <v>1.6307338302236005E-2</v>
      </c>
      <c r="U226" s="185">
        <f t="shared" si="14"/>
        <v>47429.142857142855</v>
      </c>
      <c r="V226" s="185">
        <f t="shared" si="20"/>
        <v>22846.857142857141</v>
      </c>
      <c r="W226" s="185">
        <f t="shared" si="21"/>
        <v>24582.285714285714</v>
      </c>
      <c r="X226" s="185">
        <f t="shared" si="22"/>
        <v>372.57142857142856</v>
      </c>
      <c r="Y226" s="185">
        <f t="shared" si="23"/>
        <v>23.142857142857142</v>
      </c>
    </row>
    <row r="227" spans="1:25" s="185" customFormat="1" x14ac:dyDescent="0.35">
      <c r="A227" s="127">
        <v>44077</v>
      </c>
      <c r="B227" s="185">
        <f t="shared" si="12"/>
        <v>1741663</v>
      </c>
      <c r="C227" s="185">
        <v>19988</v>
      </c>
      <c r="D227" s="185">
        <v>464</v>
      </c>
      <c r="E227" s="185">
        <v>35</v>
      </c>
      <c r="F227" s="185">
        <v>1480</v>
      </c>
      <c r="G227" s="185">
        <f t="shared" si="13"/>
        <v>96697</v>
      </c>
      <c r="H227" s="185">
        <v>1729</v>
      </c>
      <c r="I227" s="185">
        <v>37</v>
      </c>
      <c r="J227" s="185">
        <v>21342</v>
      </c>
      <c r="K227" s="185">
        <v>41252</v>
      </c>
      <c r="L227" s="185">
        <v>62586</v>
      </c>
      <c r="M227" s="185">
        <v>554</v>
      </c>
      <c r="N227" s="185">
        <v>34033</v>
      </c>
      <c r="O227" s="185">
        <v>24</v>
      </c>
      <c r="P227" s="185">
        <f t="shared" si="16"/>
        <v>28553</v>
      </c>
      <c r="Q227" s="185">
        <f t="shared" si="16"/>
        <v>530</v>
      </c>
      <c r="R227" s="185">
        <f t="shared" si="17"/>
        <v>8.3681284957251665E-3</v>
      </c>
      <c r="S227" s="185">
        <f t="shared" si="18"/>
        <v>9.4519525744133986E-4</v>
      </c>
      <c r="T227" s="185">
        <f t="shared" si="19"/>
        <v>1.6452358592790581E-2</v>
      </c>
      <c r="U227" s="185">
        <f t="shared" si="14"/>
        <v>49575.857142857145</v>
      </c>
      <c r="V227" s="185">
        <f t="shared" si="20"/>
        <v>23730.857142857141</v>
      </c>
      <c r="W227" s="185">
        <f t="shared" si="21"/>
        <v>25845</v>
      </c>
      <c r="X227" s="185">
        <f t="shared" si="22"/>
        <v>390.42857142857144</v>
      </c>
      <c r="Y227" s="185">
        <f t="shared" si="23"/>
        <v>24.428571428571427</v>
      </c>
    </row>
    <row r="228" spans="1:25" s="185" customFormat="1" x14ac:dyDescent="0.35">
      <c r="A228" s="127">
        <v>44078</v>
      </c>
      <c r="B228" s="185">
        <f t="shared" si="12"/>
        <v>1758578</v>
      </c>
      <c r="C228" s="185">
        <v>16915</v>
      </c>
      <c r="D228" s="185">
        <v>346</v>
      </c>
      <c r="E228" s="185">
        <v>24</v>
      </c>
      <c r="F228" s="185">
        <v>1541</v>
      </c>
      <c r="G228" s="185">
        <f t="shared" si="13"/>
        <v>98238</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8.2771060953750961E-3</v>
      </c>
      <c r="S228" s="185">
        <f t="shared" si="18"/>
        <v>9.4049109757998208E-4</v>
      </c>
      <c r="T228" s="185">
        <f t="shared" si="19"/>
        <v>1.6586422871611956E-2</v>
      </c>
      <c r="U228" s="185">
        <f t="shared" si="14"/>
        <v>50052</v>
      </c>
      <c r="V228" s="185">
        <f t="shared" si="20"/>
        <v>23470.142857142859</v>
      </c>
      <c r="W228" s="185">
        <f t="shared" si="21"/>
        <v>26581.857142857141</v>
      </c>
      <c r="X228" s="185">
        <f t="shared" si="22"/>
        <v>389.28571428571428</v>
      </c>
      <c r="Y228" s="185">
        <f t="shared" si="23"/>
        <v>25</v>
      </c>
    </row>
    <row r="229" spans="1:25" s="185" customFormat="1" x14ac:dyDescent="0.35">
      <c r="A229" s="127">
        <v>44079</v>
      </c>
      <c r="B229" s="185">
        <f t="shared" si="12"/>
        <v>1767617</v>
      </c>
      <c r="C229" s="185">
        <v>9039</v>
      </c>
      <c r="D229" s="185">
        <v>198</v>
      </c>
      <c r="E229" s="185">
        <v>24</v>
      </c>
      <c r="F229" s="185">
        <v>1200</v>
      </c>
      <c r="G229" s="185">
        <f t="shared" si="13"/>
        <v>99438</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8.4470716529776793E-3</v>
      </c>
      <c r="S229" s="185">
        <f t="shared" si="18"/>
        <v>9.2670827768540976E-4</v>
      </c>
      <c r="T229" s="185">
        <f t="shared" si="19"/>
        <v>1.6901166781056968E-2</v>
      </c>
      <c r="U229" s="185">
        <f t="shared" si="14"/>
        <v>49518.428571428572</v>
      </c>
      <c r="V229" s="185">
        <f t="shared" si="20"/>
        <v>23312</v>
      </c>
      <c r="W229" s="185">
        <f t="shared" si="21"/>
        <v>26206.428571428572</v>
      </c>
      <c r="X229" s="185">
        <f t="shared" si="22"/>
        <v>394</v>
      </c>
      <c r="Y229" s="185">
        <f t="shared" si="23"/>
        <v>24.285714285714285</v>
      </c>
    </row>
    <row r="230" spans="1:25" s="185" customFormat="1" x14ac:dyDescent="0.35">
      <c r="A230" s="127">
        <v>44080</v>
      </c>
      <c r="B230" s="185">
        <f t="shared" si="12"/>
        <v>1774410</v>
      </c>
      <c r="C230" s="185">
        <v>6793</v>
      </c>
      <c r="D230" s="185">
        <v>113</v>
      </c>
      <c r="E230" s="185">
        <v>28</v>
      </c>
      <c r="F230" s="185">
        <v>1040</v>
      </c>
      <c r="G230" s="185">
        <f t="shared" si="13"/>
        <v>100478</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8.4086993346134432E-3</v>
      </c>
      <c r="S230" s="185">
        <f t="shared" si="18"/>
        <v>8.6793634401041524E-4</v>
      </c>
      <c r="T230" s="185">
        <f t="shared" si="19"/>
        <v>1.6844783402265227E-2</v>
      </c>
      <c r="U230" s="185">
        <f t="shared" si="14"/>
        <v>49251.714285714283</v>
      </c>
      <c r="V230" s="185">
        <f t="shared" si="20"/>
        <v>23245.857142857141</v>
      </c>
      <c r="W230" s="185">
        <f t="shared" si="21"/>
        <v>26005.857142857141</v>
      </c>
      <c r="X230" s="185">
        <f t="shared" si="22"/>
        <v>391.57142857142856</v>
      </c>
      <c r="Y230" s="185">
        <f t="shared" si="23"/>
        <v>22.571428571428573</v>
      </c>
    </row>
    <row r="231" spans="1:25" s="185" customFormat="1" x14ac:dyDescent="0.35">
      <c r="A231" s="127">
        <v>44081</v>
      </c>
      <c r="B231" s="185">
        <f t="shared" si="12"/>
        <v>1782268</v>
      </c>
      <c r="C231" s="185">
        <v>7858</v>
      </c>
      <c r="D231" s="185">
        <v>160</v>
      </c>
      <c r="E231" s="185">
        <v>33</v>
      </c>
      <c r="F231" s="185">
        <v>1103</v>
      </c>
      <c r="G231" s="185">
        <f t="shared" si="13"/>
        <v>101581</v>
      </c>
      <c r="H231" s="185">
        <v>1321</v>
      </c>
      <c r="I231" s="185">
        <v>34</v>
      </c>
      <c r="J231" s="185">
        <v>8312</v>
      </c>
      <c r="K231" s="185">
        <v>28420</v>
      </c>
      <c r="L231" s="185">
        <v>36730</v>
      </c>
      <c r="M231" s="185">
        <v>200</v>
      </c>
      <c r="N231" s="185">
        <v>25379</v>
      </c>
      <c r="O231" s="185">
        <v>26</v>
      </c>
      <c r="P231" s="185">
        <f t="shared" si="16"/>
        <v>11351</v>
      </c>
      <c r="Q231" s="185">
        <f t="shared" si="16"/>
        <v>174</v>
      </c>
      <c r="R231" s="185">
        <f t="shared" si="17"/>
        <v>8.0289116504364492E-3</v>
      </c>
      <c r="S231" s="185">
        <f t="shared" si="18"/>
        <v>8.46301317812052E-4</v>
      </c>
      <c r="T231" s="185">
        <f t="shared" si="19"/>
        <v>1.6728611574051477E-2</v>
      </c>
      <c r="U231" s="185">
        <f t="shared" si="14"/>
        <v>45300.571428571428</v>
      </c>
      <c r="V231" s="185">
        <f t="shared" si="20"/>
        <v>20486.714285714286</v>
      </c>
      <c r="W231" s="185">
        <f t="shared" si="21"/>
        <v>24813.857142857141</v>
      </c>
      <c r="X231" s="185">
        <f t="shared" si="22"/>
        <v>342.71428571428572</v>
      </c>
      <c r="Y231" s="185">
        <f t="shared" si="23"/>
        <v>21</v>
      </c>
    </row>
    <row r="232" spans="1:25" s="185" customFormat="1" x14ac:dyDescent="0.35">
      <c r="A232" s="127">
        <v>44082</v>
      </c>
      <c r="B232" s="185">
        <f t="shared" si="12"/>
        <v>1803169</v>
      </c>
      <c r="C232" s="185">
        <v>20901</v>
      </c>
      <c r="D232" s="185">
        <v>546</v>
      </c>
      <c r="E232" s="185">
        <v>15</v>
      </c>
      <c r="F232" s="185">
        <v>628</v>
      </c>
      <c r="G232" s="185">
        <f t="shared" si="13"/>
        <v>102209</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1.0073838513645968E-3</v>
      </c>
      <c r="T232" s="185">
        <f t="shared" si="19"/>
        <v>1.7226103600100098E-2</v>
      </c>
      <c r="U232" s="185">
        <f t="shared" si="14"/>
        <v>47357.285714285717</v>
      </c>
      <c r="V232" s="185">
        <f t="shared" si="20"/>
        <v>21122.428571428572</v>
      </c>
      <c r="W232" s="185">
        <f t="shared" si="21"/>
        <v>26234.857142857141</v>
      </c>
      <c r="X232" s="185">
        <f t="shared" si="22"/>
        <v>363.85714285714283</v>
      </c>
      <c r="Y232" s="185">
        <f t="shared" si="23"/>
        <v>26.428571428571427</v>
      </c>
    </row>
    <row r="233" spans="1:25" s="185" customFormat="1" x14ac:dyDescent="0.35">
      <c r="A233" s="127">
        <v>44083</v>
      </c>
      <c r="B233" s="185">
        <f t="shared" si="12"/>
        <v>1821744</v>
      </c>
      <c r="C233" s="185">
        <v>18575</v>
      </c>
      <c r="D233" s="185">
        <v>475</v>
      </c>
      <c r="E233" s="185">
        <v>37</v>
      </c>
      <c r="F233" s="185">
        <v>1480</v>
      </c>
      <c r="G233" s="185">
        <f t="shared" si="13"/>
        <v>103689</v>
      </c>
      <c r="H233" s="185">
        <v>1785</v>
      </c>
      <c r="I233" s="185">
        <v>38</v>
      </c>
      <c r="J233" s="185">
        <v>19897</v>
      </c>
      <c r="K233" s="185">
        <v>47999</v>
      </c>
      <c r="L233" s="185">
        <v>67896</v>
      </c>
      <c r="M233" s="185">
        <v>593</v>
      </c>
      <c r="N233" s="185">
        <v>34071</v>
      </c>
      <c r="O233" s="185">
        <v>45</v>
      </c>
      <c r="P233" s="185">
        <f t="shared" si="16"/>
        <v>33825</v>
      </c>
      <c r="Q233" s="185">
        <f t="shared" si="16"/>
        <v>548</v>
      </c>
      <c r="R233" s="185">
        <f t="shared" si="17"/>
        <v>8.3327496030634173E-3</v>
      </c>
      <c r="S233" s="185">
        <f t="shared" si="18"/>
        <v>1.0237423351933971E-3</v>
      </c>
      <c r="T233" s="185">
        <f t="shared" si="19"/>
        <v>1.7274497079818301E-2</v>
      </c>
      <c r="U233" s="185">
        <f t="shared" si="14"/>
        <v>48946.285714285717</v>
      </c>
      <c r="V233" s="185">
        <f t="shared" si="20"/>
        <v>22014.285714285714</v>
      </c>
      <c r="W233" s="185">
        <f t="shared" si="21"/>
        <v>26932</v>
      </c>
      <c r="X233" s="185">
        <f t="shared" si="22"/>
        <v>380.28571428571428</v>
      </c>
      <c r="Y233" s="185">
        <f t="shared" si="23"/>
        <v>27.571428571428573</v>
      </c>
    </row>
    <row r="234" spans="1:25" s="185" customFormat="1" x14ac:dyDescent="0.35">
      <c r="A234" s="127">
        <v>44084</v>
      </c>
      <c r="B234" s="185">
        <f t="shared" si="12"/>
        <v>1837437</v>
      </c>
      <c r="C234" s="185">
        <v>15693</v>
      </c>
      <c r="D234" s="185">
        <v>412</v>
      </c>
      <c r="E234" s="185">
        <v>29</v>
      </c>
      <c r="F234" s="185">
        <v>1383</v>
      </c>
      <c r="G234" s="185">
        <f t="shared" si="13"/>
        <v>105072</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8.1731773553373726E-3</v>
      </c>
      <c r="S234" s="185">
        <f t="shared" si="18"/>
        <v>1.0235951812288392E-3</v>
      </c>
      <c r="T234" s="185">
        <f t="shared" si="19"/>
        <v>1.7008413391368653E-2</v>
      </c>
      <c r="U234" s="185">
        <f t="shared" si="14"/>
        <v>49237.714285714283</v>
      </c>
      <c r="V234" s="185">
        <f t="shared" si="20"/>
        <v>22022.714285714286</v>
      </c>
      <c r="W234" s="185">
        <f t="shared" si="21"/>
        <v>27215</v>
      </c>
      <c r="X234" s="185">
        <f t="shared" si="22"/>
        <v>374.57142857142856</v>
      </c>
      <c r="Y234" s="185">
        <f t="shared" si="23"/>
        <v>27.857142857142858</v>
      </c>
    </row>
    <row r="235" spans="1:25" s="185" customFormat="1" x14ac:dyDescent="0.35">
      <c r="A235" s="127">
        <v>44085</v>
      </c>
      <c r="B235" s="185">
        <f t="shared" si="12"/>
        <v>1852928</v>
      </c>
      <c r="C235" s="185">
        <v>15491</v>
      </c>
      <c r="D235" s="185">
        <v>409</v>
      </c>
      <c r="E235" s="185">
        <v>31</v>
      </c>
      <c r="F235" s="185">
        <v>1374</v>
      </c>
      <c r="G235" s="185">
        <f t="shared" si="13"/>
        <v>106446</v>
      </c>
      <c r="H235" s="185">
        <v>1668</v>
      </c>
      <c r="I235" s="185">
        <v>32</v>
      </c>
      <c r="J235" s="185">
        <v>16531</v>
      </c>
      <c r="K235" s="185">
        <v>41916</v>
      </c>
      <c r="L235" s="185">
        <v>58440</v>
      </c>
      <c r="M235" s="185">
        <v>506</v>
      </c>
      <c r="N235" s="185">
        <v>31239</v>
      </c>
      <c r="O235" s="185">
        <v>28</v>
      </c>
      <c r="P235" s="185">
        <f t="shared" si="16"/>
        <v>27201</v>
      </c>
      <c r="Q235" s="185">
        <f t="shared" si="16"/>
        <v>478</v>
      </c>
      <c r="R235" s="185">
        <f t="shared" si="17"/>
        <v>8.1546394978084576E-3</v>
      </c>
      <c r="S235" s="185">
        <f t="shared" si="18"/>
        <v>1.0588952365210385E-3</v>
      </c>
      <c r="T235" s="185">
        <f t="shared" si="19"/>
        <v>1.68501275469835E-2</v>
      </c>
      <c r="U235" s="185">
        <f t="shared" si="14"/>
        <v>50225.571428571428</v>
      </c>
      <c r="V235" s="185">
        <f t="shared" si="20"/>
        <v>22568.714285714286</v>
      </c>
      <c r="W235" s="185">
        <f t="shared" si="21"/>
        <v>27656.857142857141</v>
      </c>
      <c r="X235" s="185">
        <f t="shared" si="22"/>
        <v>380.28571428571428</v>
      </c>
      <c r="Y235" s="185">
        <f t="shared" si="23"/>
        <v>29.285714285714285</v>
      </c>
    </row>
    <row r="236" spans="1:25" s="185" customFormat="1" x14ac:dyDescent="0.35">
      <c r="A236" s="127">
        <v>44086</v>
      </c>
      <c r="B236" s="185">
        <f t="shared" si="12"/>
        <v>1862715</v>
      </c>
      <c r="C236" s="185">
        <v>9787</v>
      </c>
      <c r="D236" s="185">
        <v>189</v>
      </c>
      <c r="E236" s="185">
        <v>21</v>
      </c>
      <c r="F236" s="185">
        <v>1113</v>
      </c>
      <c r="G236" s="185">
        <f t="shared" si="13"/>
        <v>107559</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8.1309620878212332E-3</v>
      </c>
      <c r="S236" s="185">
        <f t="shared" si="18"/>
        <v>1.0479983232026828E-3</v>
      </c>
      <c r="T236" s="185">
        <f t="shared" si="19"/>
        <v>1.6583499043259672E-2</v>
      </c>
      <c r="U236" s="185">
        <f t="shared" si="14"/>
        <v>50108.285714285717</v>
      </c>
      <c r="V236" s="185">
        <f t="shared" si="20"/>
        <v>22845.428571428572</v>
      </c>
      <c r="W236" s="185">
        <f t="shared" si="21"/>
        <v>27262.857142857141</v>
      </c>
      <c r="X236" s="185">
        <f t="shared" si="22"/>
        <v>378.85714285714283</v>
      </c>
      <c r="Y236" s="185">
        <f t="shared" si="23"/>
        <v>28.571428571428573</v>
      </c>
    </row>
    <row r="237" spans="1:25" s="185" customFormat="1" x14ac:dyDescent="0.35">
      <c r="A237" s="127">
        <v>44087</v>
      </c>
      <c r="B237" s="185">
        <f t="shared" si="12"/>
        <v>1871296</v>
      </c>
      <c r="C237" s="185">
        <v>8581</v>
      </c>
      <c r="D237" s="185">
        <v>161</v>
      </c>
      <c r="E237" s="185">
        <v>30</v>
      </c>
      <c r="F237" s="185">
        <v>1046</v>
      </c>
      <c r="G237" s="185">
        <f t="shared" si="13"/>
        <v>108605</v>
      </c>
      <c r="H237" s="185">
        <v>1216</v>
      </c>
      <c r="I237" s="185">
        <v>30</v>
      </c>
      <c r="J237" s="185">
        <v>9020</v>
      </c>
      <c r="K237" s="185">
        <v>15018</v>
      </c>
      <c r="L237" s="185">
        <v>24038</v>
      </c>
      <c r="M237" s="185">
        <v>198</v>
      </c>
      <c r="N237" s="185">
        <v>13051</v>
      </c>
      <c r="O237" s="185">
        <v>7</v>
      </c>
      <c r="P237" s="185">
        <f t="shared" si="16"/>
        <v>10987</v>
      </c>
      <c r="Q237" s="185">
        <f t="shared" si="16"/>
        <v>191</v>
      </c>
      <c r="R237" s="185">
        <f t="shared" si="17"/>
        <v>8.2713432479584476E-3</v>
      </c>
      <c r="S237" s="185">
        <f t="shared" si="18"/>
        <v>1.0455469681764926E-3</v>
      </c>
      <c r="T237" s="185">
        <f t="shared" si="19"/>
        <v>1.6781451298520485E-2</v>
      </c>
      <c r="U237" s="185">
        <f t="shared" si="14"/>
        <v>50276.857142857145</v>
      </c>
      <c r="V237" s="185">
        <f t="shared" si="20"/>
        <v>23086.714285714286</v>
      </c>
      <c r="W237" s="185">
        <f t="shared" si="21"/>
        <v>27190.142857142859</v>
      </c>
      <c r="X237" s="185">
        <f t="shared" si="22"/>
        <v>387.42857142857144</v>
      </c>
      <c r="Y237" s="185">
        <f t="shared" si="23"/>
        <v>28.428571428571427</v>
      </c>
    </row>
    <row r="238" spans="1:25" s="185" customFormat="1" x14ac:dyDescent="0.35">
      <c r="A238" s="127">
        <v>44088</v>
      </c>
      <c r="B238" s="185">
        <f t="shared" si="12"/>
        <v>1890952</v>
      </c>
      <c r="C238" s="185">
        <v>19656</v>
      </c>
      <c r="D238" s="185">
        <v>503</v>
      </c>
      <c r="E238" s="185">
        <v>23</v>
      </c>
      <c r="F238" s="185">
        <v>1475</v>
      </c>
      <c r="G238" s="185">
        <f t="shared" si="13"/>
        <v>110080</v>
      </c>
      <c r="H238" s="185">
        <v>1803</v>
      </c>
      <c r="I238" s="185">
        <v>24</v>
      </c>
      <c r="J238" s="185">
        <v>20893</v>
      </c>
      <c r="K238" s="185">
        <v>56094</v>
      </c>
      <c r="L238" s="185">
        <v>76980</v>
      </c>
      <c r="M238" s="185">
        <v>624</v>
      </c>
      <c r="N238" s="185">
        <v>42841</v>
      </c>
      <c r="O238" s="185">
        <v>29</v>
      </c>
      <c r="P238" s="185">
        <f t="shared" si="16"/>
        <v>34139</v>
      </c>
      <c r="Q238" s="185">
        <f t="shared" si="16"/>
        <v>595</v>
      </c>
      <c r="R238" s="185">
        <f t="shared" si="17"/>
        <v>8.5035748161595964E-3</v>
      </c>
      <c r="S238" s="185">
        <f t="shared" si="18"/>
        <v>9.7212129378756746E-4</v>
      </c>
      <c r="T238" s="185">
        <f t="shared" si="19"/>
        <v>1.6990699313972721E-2</v>
      </c>
      <c r="U238" s="185">
        <f t="shared" si="14"/>
        <v>56026.857142857145</v>
      </c>
      <c r="V238" s="185">
        <f t="shared" si="20"/>
        <v>26342.142857142859</v>
      </c>
      <c r="W238" s="185">
        <f t="shared" si="21"/>
        <v>29684.714285714286</v>
      </c>
      <c r="X238" s="185">
        <f t="shared" si="22"/>
        <v>447.57142857142856</v>
      </c>
      <c r="Y238" s="185">
        <f t="shared" si="23"/>
        <v>28.857142857142858</v>
      </c>
    </row>
    <row r="239" spans="1:25" s="185" customFormat="1" x14ac:dyDescent="0.35">
      <c r="A239" s="127">
        <v>44089</v>
      </c>
      <c r="B239" s="185">
        <f t="shared" si="12"/>
        <v>1909262</v>
      </c>
      <c r="C239" s="185">
        <v>18310</v>
      </c>
      <c r="D239" s="185">
        <v>423</v>
      </c>
      <c r="E239" s="185">
        <v>26</v>
      </c>
      <c r="F239" s="185">
        <v>1515</v>
      </c>
      <c r="G239" s="185">
        <f t="shared" si="13"/>
        <v>111595</v>
      </c>
      <c r="H239" s="185">
        <v>1815</v>
      </c>
      <c r="I239" s="185">
        <v>28</v>
      </c>
      <c r="J239" s="185">
        <v>19469</v>
      </c>
      <c r="K239" s="185">
        <v>51386</v>
      </c>
      <c r="L239" s="185">
        <v>70850</v>
      </c>
      <c r="M239" s="185">
        <v>522</v>
      </c>
      <c r="N239" s="185">
        <v>37523</v>
      </c>
      <c r="O239" s="185">
        <v>15</v>
      </c>
      <c r="P239" s="185">
        <f t="shared" si="16"/>
        <v>33327</v>
      </c>
      <c r="Q239" s="185">
        <f t="shared" si="16"/>
        <v>507</v>
      </c>
      <c r="R239" s="185">
        <f t="shared" si="17"/>
        <v>8.2788659740421176E-3</v>
      </c>
      <c r="S239" s="185">
        <f t="shared" si="18"/>
        <v>7.6460468467408728E-4</v>
      </c>
      <c r="T239" s="185">
        <f t="shared" si="19"/>
        <v>1.6696223172666728E-2</v>
      </c>
      <c r="U239" s="185">
        <f t="shared" si="14"/>
        <v>55166.285714285717</v>
      </c>
      <c r="V239" s="185">
        <f t="shared" si="20"/>
        <v>26019.571428571428</v>
      </c>
      <c r="W239" s="185">
        <f t="shared" si="21"/>
        <v>29146.714285714286</v>
      </c>
      <c r="X239" s="185">
        <f t="shared" si="22"/>
        <v>434.42857142857144</v>
      </c>
      <c r="Y239" s="185">
        <f t="shared" si="23"/>
        <v>22.285714285714285</v>
      </c>
    </row>
    <row r="240" spans="1:25" s="185" customFormat="1" x14ac:dyDescent="0.35">
      <c r="A240" s="127">
        <v>44090</v>
      </c>
      <c r="B240" s="185">
        <f t="shared" si="12"/>
        <v>1925705</v>
      </c>
      <c r="C240" s="185">
        <v>16443</v>
      </c>
      <c r="D240" s="185">
        <v>413</v>
      </c>
      <c r="E240" s="185">
        <v>32</v>
      </c>
      <c r="F240" s="185">
        <v>1465</v>
      </c>
      <c r="G240" s="185">
        <f t="shared" si="13"/>
        <v>113060</v>
      </c>
      <c r="H240" s="185">
        <v>1711</v>
      </c>
      <c r="I240" s="185">
        <v>33</v>
      </c>
      <c r="J240" s="185">
        <v>17592</v>
      </c>
      <c r="K240" s="185">
        <v>47490</v>
      </c>
      <c r="L240" s="185">
        <v>65069</v>
      </c>
      <c r="M240" s="185">
        <v>522</v>
      </c>
      <c r="N240" s="185">
        <v>32673</v>
      </c>
      <c r="O240" s="185">
        <v>26</v>
      </c>
      <c r="P240" s="185">
        <f t="shared" si="16"/>
        <v>32396</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5">
      <c r="A241" s="127">
        <v>44091</v>
      </c>
      <c r="B241" s="185">
        <f t="shared" si="12"/>
        <v>1940373</v>
      </c>
      <c r="C241" s="185">
        <v>14668</v>
      </c>
      <c r="D241" s="185">
        <v>354</v>
      </c>
      <c r="E241" s="185">
        <v>47</v>
      </c>
      <c r="F241" s="185">
        <v>1501</v>
      </c>
      <c r="G241" s="185">
        <f t="shared" si="13"/>
        <v>114561</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5">
      <c r="A242" s="127">
        <v>44092</v>
      </c>
      <c r="B242" s="185">
        <f t="shared" si="12"/>
        <v>1954989</v>
      </c>
      <c r="C242" s="185">
        <v>14616</v>
      </c>
      <c r="D242" s="185">
        <v>436</v>
      </c>
      <c r="E242" s="185">
        <v>38</v>
      </c>
      <c r="F242" s="185">
        <v>1494</v>
      </c>
      <c r="G242" s="185">
        <f t="shared" si="13"/>
        <v>116055</v>
      </c>
      <c r="H242" s="185">
        <v>1825</v>
      </c>
      <c r="I242" s="185">
        <v>42</v>
      </c>
      <c r="J242" s="185">
        <v>15537</v>
      </c>
      <c r="K242" s="185">
        <v>43431</v>
      </c>
      <c r="L242" s="185">
        <v>58951</v>
      </c>
      <c r="M242" s="185">
        <v>544</v>
      </c>
      <c r="N242" s="185">
        <v>30764</v>
      </c>
      <c r="O242" s="185">
        <v>18</v>
      </c>
      <c r="P242" s="185">
        <f t="shared" si="16"/>
        <v>28187</v>
      </c>
      <c r="Q242" s="185">
        <f t="shared" si="16"/>
        <v>526</v>
      </c>
      <c r="R242" s="185">
        <f t="shared" si="17"/>
        <v>8.0319935475198275E-3</v>
      </c>
      <c r="S242" s="185">
        <f t="shared" si="18"/>
        <v>5.5671945734503425E-4</v>
      </c>
      <c r="T242" s="185">
        <f t="shared" si="19"/>
        <v>1.6439906183228329E-2</v>
      </c>
      <c r="U242" s="185">
        <f t="shared" si="14"/>
        <v>55261.142857142855</v>
      </c>
      <c r="V242" s="185">
        <f t="shared" si="20"/>
        <v>26008.142857142859</v>
      </c>
      <c r="W242" s="185">
        <f t="shared" si="21"/>
        <v>29253</v>
      </c>
      <c r="X242" s="185">
        <f t="shared" si="22"/>
        <v>427.57142857142856</v>
      </c>
      <c r="Y242" s="185">
        <f t="shared" si="23"/>
        <v>16.285714285714285</v>
      </c>
    </row>
    <row r="243" spans="1:25" s="185" customFormat="1" x14ac:dyDescent="0.35">
      <c r="A243" s="127">
        <v>44093</v>
      </c>
      <c r="B243" s="185">
        <f t="shared" si="12"/>
        <v>1962907</v>
      </c>
      <c r="C243" s="185">
        <v>7918</v>
      </c>
      <c r="D243" s="185">
        <v>202</v>
      </c>
      <c r="E243" s="185">
        <v>33</v>
      </c>
      <c r="F243" s="185">
        <v>1191</v>
      </c>
      <c r="G243" s="185">
        <f t="shared" si="13"/>
        <v>117246</v>
      </c>
      <c r="H243" s="185">
        <v>1402</v>
      </c>
      <c r="I243" s="185">
        <v>34</v>
      </c>
      <c r="J243" s="185">
        <v>8367</v>
      </c>
      <c r="K243" s="185">
        <v>14660</v>
      </c>
      <c r="L243" s="185">
        <v>23021</v>
      </c>
      <c r="M243" s="185">
        <v>254</v>
      </c>
      <c r="N243" s="185">
        <v>8751</v>
      </c>
      <c r="O243" s="185">
        <v>1</v>
      </c>
      <c r="P243" s="185">
        <f t="shared" si="16"/>
        <v>14270</v>
      </c>
      <c r="Q243" s="185">
        <f t="shared" si="16"/>
        <v>253</v>
      </c>
      <c r="R243" s="185">
        <f t="shared" si="17"/>
        <v>8.0798934064654666E-3</v>
      </c>
      <c r="S243" s="185">
        <f t="shared" si="18"/>
        <v>5.3370153843140713E-4</v>
      </c>
      <c r="T243" s="185">
        <f t="shared" si="19"/>
        <v>1.653491038561342E-2</v>
      </c>
      <c r="U243" s="185">
        <f t="shared" si="14"/>
        <v>55216.428571428572</v>
      </c>
      <c r="V243" s="185">
        <f t="shared" si="20"/>
        <v>26040.142857142859</v>
      </c>
      <c r="W243" s="185">
        <f t="shared" si="21"/>
        <v>29176.285714285714</v>
      </c>
      <c r="X243" s="185">
        <f t="shared" si="22"/>
        <v>430.57142857142856</v>
      </c>
      <c r="Y243" s="185">
        <f t="shared" si="23"/>
        <v>15.571428571428571</v>
      </c>
    </row>
    <row r="244" spans="1:25" s="185" customFormat="1" x14ac:dyDescent="0.35">
      <c r="A244" s="127">
        <v>44094</v>
      </c>
      <c r="B244" s="185">
        <f t="shared" si="12"/>
        <v>1969003</v>
      </c>
      <c r="C244" s="185">
        <v>6096</v>
      </c>
      <c r="D244" s="185">
        <v>141</v>
      </c>
      <c r="E244" s="185">
        <v>30</v>
      </c>
      <c r="F244" s="185">
        <v>1149</v>
      </c>
      <c r="G244" s="185">
        <f t="shared" si="13"/>
        <v>118395</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8.0382809847088614E-3</v>
      </c>
      <c r="S244" s="185">
        <f t="shared" si="18"/>
        <v>5.3473574733000067E-4</v>
      </c>
      <c r="T244" s="185">
        <f t="shared" si="19"/>
        <v>1.6444981862152357E-2</v>
      </c>
      <c r="U244" s="185">
        <f t="shared" si="14"/>
        <v>55111.285714285717</v>
      </c>
      <c r="V244" s="185">
        <f t="shared" si="20"/>
        <v>25991.428571428572</v>
      </c>
      <c r="W244" s="185">
        <f t="shared" si="21"/>
        <v>29119.857142857141</v>
      </c>
      <c r="X244" s="185">
        <f t="shared" si="22"/>
        <v>427.42857142857144</v>
      </c>
      <c r="Y244" s="185">
        <f t="shared" si="23"/>
        <v>15.571428571428571</v>
      </c>
    </row>
    <row r="245" spans="1:25" s="185" customFormat="1" x14ac:dyDescent="0.35">
      <c r="A245" s="127">
        <v>44095</v>
      </c>
      <c r="B245" s="185">
        <f t="shared" si="12"/>
        <v>1986499</v>
      </c>
      <c r="C245" s="185">
        <v>17496</v>
      </c>
      <c r="D245" s="185">
        <v>427</v>
      </c>
      <c r="E245" s="185">
        <v>38</v>
      </c>
      <c r="F245" s="185">
        <v>1715</v>
      </c>
      <c r="G245" s="185">
        <f t="shared" si="13"/>
        <v>120110</v>
      </c>
      <c r="H245" s="185">
        <v>2104</v>
      </c>
      <c r="I245" s="185">
        <v>40</v>
      </c>
      <c r="J245" s="185">
        <v>18526</v>
      </c>
      <c r="K245" s="185">
        <v>60330</v>
      </c>
      <c r="L245" s="185">
        <v>78851</v>
      </c>
      <c r="M245" s="185">
        <v>511</v>
      </c>
      <c r="N245" s="185">
        <v>44266</v>
      </c>
      <c r="O245" s="185">
        <v>40</v>
      </c>
      <c r="P245" s="185">
        <f t="shared" si="16"/>
        <v>34585</v>
      </c>
      <c r="Q245" s="185">
        <f t="shared" si="16"/>
        <v>471</v>
      </c>
      <c r="R245" s="185">
        <f t="shared" si="17"/>
        <v>7.7079840061911519E-3</v>
      </c>
      <c r="S245" s="185">
        <f t="shared" si="18"/>
        <v>5.8461298620313357E-4</v>
      </c>
      <c r="T245" s="185">
        <f t="shared" si="19"/>
        <v>1.5724891164892042E-2</v>
      </c>
      <c r="U245" s="185">
        <f t="shared" si="14"/>
        <v>55378.571428571428</v>
      </c>
      <c r="V245" s="185">
        <f t="shared" si="20"/>
        <v>26055.142857142859</v>
      </c>
      <c r="W245" s="185">
        <f t="shared" si="21"/>
        <v>29323.428571428572</v>
      </c>
      <c r="X245" s="185">
        <f t="shared" si="22"/>
        <v>409.71428571428572</v>
      </c>
      <c r="Y245" s="185">
        <f t="shared" si="23"/>
        <v>17.142857142857142</v>
      </c>
    </row>
    <row r="246" spans="1:25" s="185" customFormat="1" x14ac:dyDescent="0.35">
      <c r="A246" s="127">
        <v>44096</v>
      </c>
      <c r="B246" s="185">
        <f t="shared" si="12"/>
        <v>2003894</v>
      </c>
      <c r="C246" s="185">
        <v>17395</v>
      </c>
      <c r="D246" s="185">
        <v>508</v>
      </c>
      <c r="E246" s="185">
        <v>16</v>
      </c>
      <c r="F246" s="185">
        <v>642</v>
      </c>
      <c r="G246" s="185">
        <f t="shared" si="13"/>
        <v>120752</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7.862514523563284E-3</v>
      </c>
      <c r="S246" s="185">
        <f t="shared" si="18"/>
        <v>8.8222532902665959E-4</v>
      </c>
      <c r="T246" s="185">
        <f t="shared" si="19"/>
        <v>1.5724175376679788E-2</v>
      </c>
      <c r="U246" s="185">
        <f t="shared" si="14"/>
        <v>55943.571428571428</v>
      </c>
      <c r="V246" s="185">
        <f t="shared" si="20"/>
        <v>26310.714285714286</v>
      </c>
      <c r="W246" s="185">
        <f t="shared" si="21"/>
        <v>29632.857142857141</v>
      </c>
      <c r="X246" s="185">
        <f t="shared" si="22"/>
        <v>413.71428571428572</v>
      </c>
      <c r="Y246" s="185">
        <f t="shared" si="23"/>
        <v>26.142857142857142</v>
      </c>
    </row>
    <row r="247" spans="1:25" s="185" customFormat="1" x14ac:dyDescent="0.35">
      <c r="A247" s="127">
        <v>44097</v>
      </c>
      <c r="B247" s="185">
        <f t="shared" si="12"/>
        <v>2019791</v>
      </c>
      <c r="C247" s="185">
        <v>15897</v>
      </c>
      <c r="D247" s="185">
        <v>560</v>
      </c>
      <c r="E247" s="185">
        <v>69</v>
      </c>
      <c r="F247" s="185">
        <v>1711</v>
      </c>
      <c r="G247" s="185">
        <f t="shared" si="13"/>
        <v>122463</v>
      </c>
      <c r="H247" s="185">
        <v>2066</v>
      </c>
      <c r="I247" s="185">
        <v>71</v>
      </c>
      <c r="J247" s="185">
        <v>16897</v>
      </c>
      <c r="K247" s="185">
        <v>49548</v>
      </c>
      <c r="L247" s="185">
        <v>66436</v>
      </c>
      <c r="M247" s="185">
        <v>690</v>
      </c>
      <c r="N247" s="185">
        <v>34052</v>
      </c>
      <c r="O247" s="185">
        <v>43</v>
      </c>
      <c r="P247" s="185">
        <f t="shared" si="16"/>
        <v>32384</v>
      </c>
      <c r="Q247" s="185">
        <f t="shared" si="16"/>
        <v>647</v>
      </c>
      <c r="R247" s="185">
        <f t="shared" si="17"/>
        <v>8.2626752033223734E-3</v>
      </c>
      <c r="S247" s="185">
        <f t="shared" si="18"/>
        <v>9.5781312108194575E-4</v>
      </c>
      <c r="T247" s="185">
        <f t="shared" si="19"/>
        <v>1.6545125785309752E-2</v>
      </c>
      <c r="U247" s="185">
        <f t="shared" si="14"/>
        <v>56138.857142857145</v>
      </c>
      <c r="V247" s="185">
        <f t="shared" si="20"/>
        <v>26309</v>
      </c>
      <c r="W247" s="185">
        <f t="shared" si="21"/>
        <v>29829.857142857141</v>
      </c>
      <c r="X247" s="185">
        <f t="shared" si="22"/>
        <v>435.28571428571428</v>
      </c>
      <c r="Y247" s="185">
        <f t="shared" si="23"/>
        <v>28.571428571428573</v>
      </c>
    </row>
    <row r="248" spans="1:25" s="185" customFormat="1" x14ac:dyDescent="0.35">
      <c r="A248" s="127">
        <v>44098</v>
      </c>
      <c r="B248" s="185">
        <f t="shared" si="12"/>
        <v>2035815</v>
      </c>
      <c r="C248" s="185">
        <v>16024</v>
      </c>
      <c r="D248" s="185">
        <v>597</v>
      </c>
      <c r="E248" s="185">
        <v>68</v>
      </c>
      <c r="F248" s="185">
        <v>1707</v>
      </c>
      <c r="G248" s="185">
        <f t="shared" si="13"/>
        <v>124170</v>
      </c>
      <c r="H248" s="185">
        <v>2010</v>
      </c>
      <c r="I248" s="185">
        <v>69</v>
      </c>
      <c r="J248" s="185">
        <v>17102</v>
      </c>
      <c r="K248" s="185">
        <v>57234</v>
      </c>
      <c r="L248" s="185">
        <v>74329</v>
      </c>
      <c r="M248" s="185">
        <v>698</v>
      </c>
      <c r="N248" s="185">
        <v>42317</v>
      </c>
      <c r="O248" s="185">
        <v>32</v>
      </c>
      <c r="P248" s="185">
        <f t="shared" si="16"/>
        <v>32012</v>
      </c>
      <c r="Q248" s="185">
        <f t="shared" si="16"/>
        <v>666</v>
      </c>
      <c r="R248" s="185">
        <f t="shared" si="17"/>
        <v>8.7216502583219706E-3</v>
      </c>
      <c r="S248" s="185">
        <f t="shared" si="18"/>
        <v>1.030612484999647E-3</v>
      </c>
      <c r="T248" s="185">
        <f t="shared" si="19"/>
        <v>1.7451923076923077E-2</v>
      </c>
      <c r="U248" s="185">
        <f t="shared" si="14"/>
        <v>57099.285714285717</v>
      </c>
      <c r="V248" s="185">
        <f t="shared" si="20"/>
        <v>26742.857142857141</v>
      </c>
      <c r="W248" s="185">
        <f t="shared" si="21"/>
        <v>30356.428571428572</v>
      </c>
      <c r="X248" s="185">
        <f t="shared" si="22"/>
        <v>466.71428571428572</v>
      </c>
      <c r="Y248" s="185">
        <f t="shared" si="23"/>
        <v>31.285714285714285</v>
      </c>
    </row>
    <row r="249" spans="1:25" s="185" customFormat="1" x14ac:dyDescent="0.35">
      <c r="A249" s="127">
        <v>44099</v>
      </c>
      <c r="B249" s="185">
        <f t="shared" si="12"/>
        <v>2051203</v>
      </c>
      <c r="C249" s="185">
        <v>15388</v>
      </c>
      <c r="D249" s="185">
        <v>553</v>
      </c>
      <c r="E249" s="185">
        <v>64</v>
      </c>
      <c r="F249" s="185">
        <v>1809</v>
      </c>
      <c r="G249" s="185">
        <f t="shared" si="13"/>
        <v>125979</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9.0099507688325385E-3</v>
      </c>
      <c r="S249" s="185">
        <f t="shared" si="18"/>
        <v>1.1022048787809144E-3</v>
      </c>
      <c r="T249" s="185">
        <f t="shared" si="19"/>
        <v>1.7950988762734064E-2</v>
      </c>
      <c r="U249" s="185">
        <f t="shared" si="14"/>
        <v>57396.857142857145</v>
      </c>
      <c r="V249" s="185">
        <f t="shared" si="20"/>
        <v>26938.428571428572</v>
      </c>
      <c r="W249" s="185">
        <f t="shared" si="21"/>
        <v>30458.428571428572</v>
      </c>
      <c r="X249" s="185">
        <f t="shared" si="22"/>
        <v>483.57142857142856</v>
      </c>
      <c r="Y249" s="185">
        <f t="shared" si="23"/>
        <v>33.571428571428569</v>
      </c>
    </row>
    <row r="250" spans="1:25" s="185" customFormat="1" x14ac:dyDescent="0.35">
      <c r="A250" s="127">
        <v>44100</v>
      </c>
      <c r="B250" s="185">
        <f t="shared" si="12"/>
        <v>2061814</v>
      </c>
      <c r="C250" s="185">
        <v>10611</v>
      </c>
      <c r="D250" s="185">
        <v>363</v>
      </c>
      <c r="E250" s="185">
        <v>46</v>
      </c>
      <c r="F250" s="185">
        <v>1357</v>
      </c>
      <c r="G250" s="185">
        <f t="shared" si="13"/>
        <v>127336</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9.3398444922061039E-3</v>
      </c>
      <c r="S250" s="185">
        <f t="shared" si="18"/>
        <v>1.1366785501242362E-3</v>
      </c>
      <c r="T250" s="185">
        <f t="shared" si="19"/>
        <v>1.8419356180336049E-2</v>
      </c>
      <c r="U250" s="185">
        <f t="shared" si="14"/>
        <v>57893.285714285717</v>
      </c>
      <c r="V250" s="185">
        <f t="shared" si="20"/>
        <v>27478.857142857141</v>
      </c>
      <c r="W250" s="185">
        <f t="shared" si="21"/>
        <v>30414.428571428572</v>
      </c>
      <c r="X250" s="185">
        <f t="shared" si="22"/>
        <v>506.14285714285717</v>
      </c>
      <c r="Y250" s="185">
        <f t="shared" si="23"/>
        <v>34.571428571428569</v>
      </c>
    </row>
    <row r="251" spans="1:25" s="185" customFormat="1" x14ac:dyDescent="0.35">
      <c r="A251" s="127">
        <v>44101</v>
      </c>
      <c r="B251" s="185">
        <f t="shared" si="12"/>
        <v>2070096</v>
      </c>
      <c r="C251" s="185">
        <v>8282</v>
      </c>
      <c r="D251" s="185">
        <v>225</v>
      </c>
      <c r="E251" s="185">
        <v>47</v>
      </c>
      <c r="F251" s="185">
        <v>1236</v>
      </c>
      <c r="G251" s="185">
        <f t="shared" si="13"/>
        <v>128572</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9.5714194111641074E-3</v>
      </c>
      <c r="S251" s="185">
        <f t="shared" si="18"/>
        <v>1.1802273841307006E-3</v>
      </c>
      <c r="T251" s="185">
        <f t="shared" si="19"/>
        <v>1.8597484502096247E-2</v>
      </c>
      <c r="U251" s="185">
        <f t="shared" si="14"/>
        <v>57925.428571428572</v>
      </c>
      <c r="V251" s="185">
        <f t="shared" si="20"/>
        <v>27907</v>
      </c>
      <c r="W251" s="185">
        <f t="shared" si="21"/>
        <v>30018.428571428572</v>
      </c>
      <c r="X251" s="185">
        <f t="shared" si="22"/>
        <v>519</v>
      </c>
      <c r="Y251" s="185">
        <f t="shared" si="23"/>
        <v>35.428571428571431</v>
      </c>
    </row>
    <row r="252" spans="1:25" s="185" customFormat="1" x14ac:dyDescent="0.35">
      <c r="A252" s="127">
        <v>44102</v>
      </c>
      <c r="B252" s="185">
        <f t="shared" si="12"/>
        <v>2090094</v>
      </c>
      <c r="C252" s="185">
        <v>19998</v>
      </c>
      <c r="D252" s="185">
        <v>865</v>
      </c>
      <c r="E252" s="185">
        <v>63</v>
      </c>
      <c r="F252" s="185">
        <v>1707</v>
      </c>
      <c r="G252" s="185">
        <f t="shared" si="13"/>
        <v>130279</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1.0660033539926915E-2</v>
      </c>
      <c r="S252" s="185">
        <f t="shared" si="18"/>
        <v>1.2915600406745028E-3</v>
      </c>
      <c r="T252" s="185">
        <f t="shared" si="19"/>
        <v>2.0276018994855559E-2</v>
      </c>
      <c r="U252" s="185">
        <f t="shared" si="14"/>
        <v>58523</v>
      </c>
      <c r="V252" s="185">
        <f t="shared" si="20"/>
        <v>28880</v>
      </c>
      <c r="W252" s="185">
        <f t="shared" si="21"/>
        <v>29643</v>
      </c>
      <c r="X252" s="185">
        <f t="shared" si="22"/>
        <v>585.57142857142856</v>
      </c>
      <c r="Y252" s="185">
        <f t="shared" si="23"/>
        <v>38.285714285714285</v>
      </c>
    </row>
    <row r="253" spans="1:25" s="185" customFormat="1" x14ac:dyDescent="0.35">
      <c r="A253" s="127">
        <v>44103</v>
      </c>
      <c r="B253" s="185">
        <f t="shared" si="12"/>
        <v>2108764</v>
      </c>
      <c r="C253" s="185">
        <v>18670</v>
      </c>
      <c r="D253" s="185">
        <v>720</v>
      </c>
      <c r="E253" s="185">
        <v>73</v>
      </c>
      <c r="F253" s="185">
        <v>1747</v>
      </c>
      <c r="G253" s="185">
        <f t="shared" si="13"/>
        <v>132026</v>
      </c>
      <c r="H253" s="185">
        <v>2102</v>
      </c>
      <c r="I253" s="185">
        <v>77</v>
      </c>
      <c r="J253" s="185">
        <v>19841</v>
      </c>
      <c r="K253" s="185">
        <v>58874</v>
      </c>
      <c r="L253" s="185">
        <v>78700</v>
      </c>
      <c r="M253" s="185">
        <v>836</v>
      </c>
      <c r="N253" s="185">
        <v>39304</v>
      </c>
      <c r="O253" s="185">
        <v>33</v>
      </c>
      <c r="P253" s="185">
        <f t="shared" si="16"/>
        <v>39396</v>
      </c>
      <c r="Q253" s="185">
        <f t="shared" si="16"/>
        <v>803</v>
      </c>
      <c r="R253" s="185">
        <f t="shared" si="17"/>
        <v>1.1098859646577489E-2</v>
      </c>
      <c r="S253" s="185">
        <f t="shared" si="18"/>
        <v>1.0766913227370169E-3</v>
      </c>
      <c r="T253" s="185">
        <f t="shared" si="19"/>
        <v>2.1153846153846155E-2</v>
      </c>
      <c r="U253" s="185">
        <f t="shared" si="14"/>
        <v>59079.428571428572</v>
      </c>
      <c r="V253" s="185">
        <f t="shared" si="20"/>
        <v>29491.428571428572</v>
      </c>
      <c r="W253" s="185">
        <f t="shared" si="21"/>
        <v>29588</v>
      </c>
      <c r="X253" s="185">
        <f t="shared" si="22"/>
        <v>623.85714285714289</v>
      </c>
      <c r="Y253" s="185">
        <f t="shared" si="23"/>
        <v>31.857142857142858</v>
      </c>
    </row>
    <row r="254" spans="1:25" s="185" customFormat="1" x14ac:dyDescent="0.35">
      <c r="A254" s="127">
        <v>44104</v>
      </c>
      <c r="B254" s="185">
        <f t="shared" si="12"/>
        <v>2125100</v>
      </c>
      <c r="C254" s="185">
        <v>16336</v>
      </c>
      <c r="D254" s="185">
        <v>613</v>
      </c>
      <c r="E254" s="185">
        <v>67</v>
      </c>
      <c r="F254" s="185">
        <v>1707</v>
      </c>
      <c r="G254" s="185">
        <f t="shared" si="13"/>
        <v>133733</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1.1203716684956804E-2</v>
      </c>
      <c r="S254" s="185">
        <f t="shared" si="18"/>
        <v>1.0819477025824124E-3</v>
      </c>
      <c r="T254" s="185">
        <f t="shared" si="19"/>
        <v>2.0987331542794665E-2</v>
      </c>
      <c r="U254" s="185">
        <f t="shared" si="14"/>
        <v>59100.285714285717</v>
      </c>
      <c r="V254" s="185">
        <f t="shared" si="20"/>
        <v>30052.142857142859</v>
      </c>
      <c r="W254" s="185">
        <f t="shared" si="21"/>
        <v>29048.142857142859</v>
      </c>
      <c r="X254" s="185">
        <f t="shared" si="22"/>
        <v>630.71428571428567</v>
      </c>
      <c r="Y254" s="185">
        <f t="shared" si="23"/>
        <v>31.428571428571427</v>
      </c>
    </row>
    <row r="255" spans="1:25" s="185" customFormat="1" x14ac:dyDescent="0.35">
      <c r="A255" s="127">
        <v>44105</v>
      </c>
      <c r="B255" s="185">
        <f t="shared" si="12"/>
        <v>2140379</v>
      </c>
      <c r="C255" s="185">
        <v>15279</v>
      </c>
      <c r="D255" s="185">
        <v>684</v>
      </c>
      <c r="E255" s="185">
        <v>61</v>
      </c>
      <c r="F255" s="185">
        <v>1651</v>
      </c>
      <c r="G255" s="185">
        <f t="shared" si="13"/>
        <v>135384</v>
      </c>
      <c r="H255" s="185">
        <v>2004</v>
      </c>
      <c r="I255" s="185">
        <v>64</v>
      </c>
      <c r="J255" s="185">
        <v>16216</v>
      </c>
      <c r="K255" s="185">
        <v>60168</v>
      </c>
      <c r="L255" s="185">
        <v>76379</v>
      </c>
      <c r="M255" s="185">
        <v>816</v>
      </c>
      <c r="N255" s="185">
        <v>42028</v>
      </c>
      <c r="O255" s="185">
        <v>45</v>
      </c>
      <c r="P255" s="185">
        <f t="shared" si="16"/>
        <v>34351</v>
      </c>
      <c r="Q255" s="185">
        <f t="shared" si="16"/>
        <v>771</v>
      </c>
      <c r="R255" s="185">
        <f t="shared" si="17"/>
        <v>1.1432296176566799E-2</v>
      </c>
      <c r="S255" s="185">
        <f t="shared" si="18"/>
        <v>1.1475119183641305E-3</v>
      </c>
      <c r="T255" s="185">
        <f t="shared" si="19"/>
        <v>2.1250188054761546E-2</v>
      </c>
      <c r="U255" s="185">
        <f t="shared" si="14"/>
        <v>59393.142857142855</v>
      </c>
      <c r="V255" s="185">
        <f t="shared" si="20"/>
        <v>30386.285714285714</v>
      </c>
      <c r="W255" s="185">
        <f t="shared" si="21"/>
        <v>29006.857142857141</v>
      </c>
      <c r="X255" s="185">
        <f t="shared" si="22"/>
        <v>645.71428571428567</v>
      </c>
      <c r="Y255" s="185">
        <f t="shared" si="23"/>
        <v>33.285714285714285</v>
      </c>
    </row>
    <row r="256" spans="1:25" s="185" customFormat="1" x14ac:dyDescent="0.35">
      <c r="A256" s="127">
        <v>44106</v>
      </c>
      <c r="B256" s="185">
        <f t="shared" si="12"/>
        <v>2156274</v>
      </c>
      <c r="C256" s="185">
        <v>15895</v>
      </c>
      <c r="D256" s="185">
        <v>565</v>
      </c>
      <c r="E256" s="185">
        <v>42</v>
      </c>
      <c r="F256" s="185">
        <v>1914</v>
      </c>
      <c r="G256" s="185">
        <f t="shared" si="13"/>
        <v>137298</v>
      </c>
      <c r="H256" s="185">
        <v>2316</v>
      </c>
      <c r="I256" s="185">
        <v>42</v>
      </c>
      <c r="J256" s="185">
        <v>16929</v>
      </c>
      <c r="K256" s="185">
        <v>47785</v>
      </c>
      <c r="L256" s="185">
        <v>64705</v>
      </c>
      <c r="M256" s="185">
        <v>673</v>
      </c>
      <c r="N256" s="185">
        <v>31604</v>
      </c>
      <c r="O256" s="185">
        <v>34</v>
      </c>
      <c r="P256" s="185">
        <f t="shared" si="16"/>
        <v>33101</v>
      </c>
      <c r="Q256" s="185">
        <f t="shared" si="16"/>
        <v>639</v>
      </c>
      <c r="R256" s="185">
        <f t="shared" si="17"/>
        <v>1.132031385975495E-2</v>
      </c>
      <c r="S256" s="185">
        <f t="shared" si="18"/>
        <v>1.1468002795633299E-3</v>
      </c>
      <c r="T256" s="185">
        <f t="shared" si="19"/>
        <v>2.0878709265707587E-2</v>
      </c>
      <c r="U256" s="185">
        <f t="shared" si="14"/>
        <v>59917.571428571428</v>
      </c>
      <c r="V256" s="185">
        <f t="shared" si="20"/>
        <v>30892.714285714286</v>
      </c>
      <c r="W256" s="185">
        <f t="shared" si="21"/>
        <v>29024.857142857141</v>
      </c>
      <c r="X256" s="185">
        <f t="shared" si="22"/>
        <v>645</v>
      </c>
      <c r="Y256" s="185">
        <f t="shared" si="23"/>
        <v>33.285714285714285</v>
      </c>
    </row>
    <row r="257" spans="1:25" s="185" customFormat="1" x14ac:dyDescent="0.35">
      <c r="A257" s="127">
        <v>44107</v>
      </c>
      <c r="B257" s="185">
        <f t="shared" si="12"/>
        <v>2167105</v>
      </c>
      <c r="C257" s="185">
        <v>10831</v>
      </c>
      <c r="D257" s="185">
        <v>408</v>
      </c>
      <c r="E257" s="185">
        <v>61</v>
      </c>
      <c r="F257" s="185">
        <v>1561</v>
      </c>
      <c r="G257" s="185">
        <f t="shared" si="13"/>
        <v>138859</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1.1415492623689578E-2</v>
      </c>
      <c r="S257" s="185">
        <f t="shared" si="18"/>
        <v>1.1330305378706874E-3</v>
      </c>
      <c r="T257" s="185">
        <f t="shared" si="19"/>
        <v>2.1043253024221328E-2</v>
      </c>
      <c r="U257" s="185">
        <f t="shared" si="14"/>
        <v>60231.428571428572</v>
      </c>
      <c r="V257" s="185">
        <f t="shared" si="20"/>
        <v>31106</v>
      </c>
      <c r="W257" s="185">
        <f t="shared" si="21"/>
        <v>29125.428571428572</v>
      </c>
      <c r="X257" s="185">
        <f t="shared" si="22"/>
        <v>654.57142857142856</v>
      </c>
      <c r="Y257" s="185">
        <f t="shared" si="23"/>
        <v>33</v>
      </c>
    </row>
    <row r="258" spans="1:25" s="185" customFormat="1" x14ac:dyDescent="0.35">
      <c r="A258" s="127">
        <v>44108</v>
      </c>
      <c r="B258" s="185">
        <f t="shared" si="12"/>
        <v>2174333</v>
      </c>
      <c r="C258" s="185">
        <v>7228</v>
      </c>
      <c r="D258" s="185">
        <v>292</v>
      </c>
      <c r="E258" s="185">
        <v>64</v>
      </c>
      <c r="F258" s="185">
        <v>1667</v>
      </c>
      <c r="G258" s="185">
        <f t="shared" si="13"/>
        <v>140526</v>
      </c>
      <c r="H258" s="185">
        <v>2026</v>
      </c>
      <c r="I258" s="185">
        <v>65</v>
      </c>
      <c r="J258" s="185">
        <v>7625</v>
      </c>
      <c r="K258" s="185">
        <v>19067</v>
      </c>
      <c r="L258" s="185">
        <v>26691</v>
      </c>
      <c r="M258" s="185">
        <v>359</v>
      </c>
      <c r="N258" s="185">
        <v>12619</v>
      </c>
      <c r="O258" s="185">
        <v>6</v>
      </c>
      <c r="P258" s="185">
        <f t="shared" si="16"/>
        <v>14072</v>
      </c>
      <c r="Q258" s="185">
        <f t="shared" si="16"/>
        <v>353</v>
      </c>
      <c r="R258" s="185">
        <f t="shared" si="17"/>
        <v>1.1535274398282421E-2</v>
      </c>
      <c r="S258" s="185">
        <f t="shared" si="18"/>
        <v>1.0841524976647162E-3</v>
      </c>
      <c r="T258" s="185">
        <f t="shared" si="19"/>
        <v>2.1432729372831402E-2</v>
      </c>
      <c r="U258" s="185">
        <f t="shared" si="14"/>
        <v>60683.428571428572</v>
      </c>
      <c r="V258" s="185">
        <f t="shared" si="20"/>
        <v>31167.285714285714</v>
      </c>
      <c r="W258" s="185">
        <f t="shared" si="21"/>
        <v>29516.142857142859</v>
      </c>
      <c r="X258" s="185">
        <f t="shared" si="22"/>
        <v>668</v>
      </c>
      <c r="Y258" s="185">
        <f t="shared" si="23"/>
        <v>32</v>
      </c>
    </row>
    <row r="259" spans="1:25" s="185" customFormat="1" x14ac:dyDescent="0.35">
      <c r="A259" s="127">
        <v>44109</v>
      </c>
      <c r="B259" s="185">
        <f t="shared" si="12"/>
        <v>2194877</v>
      </c>
      <c r="C259" s="185">
        <v>20544</v>
      </c>
      <c r="D259" s="185">
        <v>749</v>
      </c>
      <c r="E259" s="185">
        <v>29</v>
      </c>
      <c r="F259" s="185">
        <v>870</v>
      </c>
      <c r="G259" s="185">
        <f t="shared" si="13"/>
        <v>141396</v>
      </c>
      <c r="H259" s="185">
        <v>1080</v>
      </c>
      <c r="I259" s="185">
        <v>29</v>
      </c>
      <c r="J259" s="185">
        <v>21769</v>
      </c>
      <c r="K259" s="185">
        <v>69811</v>
      </c>
      <c r="L259" s="185">
        <v>91562</v>
      </c>
      <c r="M259" s="185">
        <v>922</v>
      </c>
      <c r="N259" s="185">
        <v>45802</v>
      </c>
      <c r="O259" s="185">
        <v>42</v>
      </c>
      <c r="P259" s="185">
        <f t="shared" si="16"/>
        <v>45760</v>
      </c>
      <c r="Q259" s="185">
        <f t="shared" si="16"/>
        <v>880</v>
      </c>
      <c r="R259" s="185">
        <f t="shared" si="17"/>
        <v>1.1135163577283804E-2</v>
      </c>
      <c r="S259" s="185">
        <f t="shared" si="18"/>
        <v>9.7733623687593996E-4</v>
      </c>
      <c r="T259" s="185">
        <f t="shared" si="19"/>
        <v>2.0756285528119173E-2</v>
      </c>
      <c r="U259" s="185">
        <f t="shared" si="14"/>
        <v>61901.714285714283</v>
      </c>
      <c r="V259" s="185">
        <f t="shared" si="20"/>
        <v>31790.714285714286</v>
      </c>
      <c r="W259" s="185">
        <f t="shared" si="21"/>
        <v>30111</v>
      </c>
      <c r="X259" s="185">
        <f t="shared" si="22"/>
        <v>659.85714285714289</v>
      </c>
      <c r="Y259" s="185">
        <f t="shared" si="23"/>
        <v>29.428571428571427</v>
      </c>
    </row>
    <row r="260" spans="1:25" s="185" customFormat="1" x14ac:dyDescent="0.35">
      <c r="A260" s="127">
        <v>44110</v>
      </c>
      <c r="B260" s="185">
        <f t="shared" ref="B260:B323" si="24">C260+B259</f>
        <v>2215570</v>
      </c>
      <c r="C260" s="185">
        <v>20693</v>
      </c>
      <c r="D260" s="185">
        <v>735</v>
      </c>
      <c r="E260" s="185">
        <v>59</v>
      </c>
      <c r="F260" s="185">
        <v>2103</v>
      </c>
      <c r="G260" s="185">
        <f t="shared" ref="G260:G279" si="25">F260+G259</f>
        <v>143499</v>
      </c>
      <c r="H260" s="185">
        <v>2692</v>
      </c>
      <c r="I260" s="185">
        <v>60</v>
      </c>
      <c r="J260" s="185">
        <v>21969</v>
      </c>
      <c r="K260" s="185">
        <v>66313</v>
      </c>
      <c r="L260" s="185">
        <v>88270</v>
      </c>
      <c r="M260" s="185">
        <v>883</v>
      </c>
      <c r="N260" s="185">
        <v>41707</v>
      </c>
      <c r="O260" s="185">
        <v>22</v>
      </c>
      <c r="P260" s="185">
        <f t="shared" si="16"/>
        <v>46563</v>
      </c>
      <c r="Q260" s="185">
        <f t="shared" si="16"/>
        <v>861</v>
      </c>
      <c r="R260" s="185">
        <f t="shared" si="17"/>
        <v>1.1000672865458519E-2</v>
      </c>
      <c r="S260" s="185">
        <f t="shared" si="18"/>
        <v>9.14719954967633E-4</v>
      </c>
      <c r="T260" s="185">
        <f t="shared" si="19"/>
        <v>2.0361163594570356E-2</v>
      </c>
      <c r="U260" s="185">
        <f t="shared" si="14"/>
        <v>63268.857142857145</v>
      </c>
      <c r="V260" s="185">
        <f t="shared" si="20"/>
        <v>32814.571428571428</v>
      </c>
      <c r="W260" s="185">
        <f t="shared" si="21"/>
        <v>30454.285714285714</v>
      </c>
      <c r="X260" s="185">
        <f t="shared" si="22"/>
        <v>668.14285714285711</v>
      </c>
      <c r="Y260" s="185">
        <f t="shared" si="23"/>
        <v>27.857142857142858</v>
      </c>
    </row>
    <row r="261" spans="1:25" s="185" customFormat="1" x14ac:dyDescent="0.35">
      <c r="A261" s="127">
        <v>44111</v>
      </c>
      <c r="B261" s="185">
        <f t="shared" si="24"/>
        <v>2235439</v>
      </c>
      <c r="C261" s="185">
        <v>19869</v>
      </c>
      <c r="D261" s="185">
        <v>722</v>
      </c>
      <c r="E261" s="185">
        <v>58</v>
      </c>
      <c r="F261" s="185">
        <v>2021</v>
      </c>
      <c r="G261" s="185">
        <f t="shared" si="25"/>
        <v>145520</v>
      </c>
      <c r="H261" s="185">
        <v>2673</v>
      </c>
      <c r="I261" s="185">
        <v>61</v>
      </c>
      <c r="J261" s="185">
        <v>21106</v>
      </c>
      <c r="K261" s="185">
        <v>57138</v>
      </c>
      <c r="L261" s="185">
        <v>78233</v>
      </c>
      <c r="M261" s="185">
        <v>878</v>
      </c>
      <c r="N261" s="185">
        <v>33834</v>
      </c>
      <c r="O261" s="185">
        <v>18</v>
      </c>
      <c r="P261" s="185">
        <f t="shared" si="16"/>
        <v>44399</v>
      </c>
      <c r="Q261" s="185">
        <f t="shared" si="16"/>
        <v>860</v>
      </c>
      <c r="R261" s="185">
        <f t="shared" si="17"/>
        <v>1.1033302312483362E-2</v>
      </c>
      <c r="S261" s="185">
        <f t="shared" si="18"/>
        <v>7.9818769868183689E-4</v>
      </c>
      <c r="T261" s="185">
        <f t="shared" si="19"/>
        <v>2.0362333467904722E-2</v>
      </c>
      <c r="U261" s="185">
        <f t="shared" si="14"/>
        <v>64933.285714285717</v>
      </c>
      <c r="V261" s="185">
        <f t="shared" si="20"/>
        <v>33970.285714285717</v>
      </c>
      <c r="W261" s="185">
        <f t="shared" si="21"/>
        <v>30963</v>
      </c>
      <c r="X261" s="185">
        <f t="shared" si="22"/>
        <v>691.71428571428567</v>
      </c>
      <c r="Y261" s="185">
        <f t="shared" si="23"/>
        <v>24.714285714285715</v>
      </c>
    </row>
    <row r="262" spans="1:25" s="185" customFormat="1" x14ac:dyDescent="0.35">
      <c r="A262" s="127">
        <v>44112</v>
      </c>
      <c r="B262" s="185">
        <f t="shared" si="24"/>
        <v>2253525</v>
      </c>
      <c r="C262" s="185">
        <v>18086</v>
      </c>
      <c r="D262" s="185">
        <v>835</v>
      </c>
      <c r="E262" s="185">
        <v>106</v>
      </c>
      <c r="F262" s="185">
        <v>2024</v>
      </c>
      <c r="G262" s="185">
        <f t="shared" si="25"/>
        <v>147544</v>
      </c>
      <c r="H262" s="185">
        <v>2641</v>
      </c>
      <c r="I262" s="185">
        <v>108</v>
      </c>
      <c r="J262" s="185">
        <v>19097</v>
      </c>
      <c r="K262" s="185">
        <v>68363</v>
      </c>
      <c r="L262" s="185">
        <v>87451</v>
      </c>
      <c r="M262" s="185">
        <v>997</v>
      </c>
      <c r="N262" s="185">
        <v>43643</v>
      </c>
      <c r="O262" s="185">
        <v>26</v>
      </c>
      <c r="P262" s="185">
        <f t="shared" si="16"/>
        <v>43808</v>
      </c>
      <c r="Q262" s="185">
        <f t="shared" si="16"/>
        <v>971</v>
      </c>
      <c r="R262" s="185">
        <f t="shared" si="17"/>
        <v>1.1159673972573319E-2</v>
      </c>
      <c r="S262" s="185">
        <f t="shared" si="18"/>
        <v>7.0527029254978109E-4</v>
      </c>
      <c r="T262" s="185">
        <f t="shared" si="19"/>
        <v>2.0392397947008884E-2</v>
      </c>
      <c r="U262" s="185">
        <f t="shared" si="14"/>
        <v>66515</v>
      </c>
      <c r="V262" s="185">
        <f t="shared" si="20"/>
        <v>35321.285714285717</v>
      </c>
      <c r="W262" s="185">
        <f t="shared" si="21"/>
        <v>31193.714285714286</v>
      </c>
      <c r="X262" s="185">
        <f t="shared" si="22"/>
        <v>720.28571428571433</v>
      </c>
      <c r="Y262" s="185">
        <f t="shared" si="23"/>
        <v>22</v>
      </c>
    </row>
    <row r="263" spans="1:25" s="185" customFormat="1" x14ac:dyDescent="0.35">
      <c r="A263" s="127">
        <v>44113</v>
      </c>
      <c r="B263" s="185">
        <f t="shared" si="24"/>
        <v>2268545</v>
      </c>
      <c r="C263" s="185">
        <v>15020</v>
      </c>
      <c r="D263" s="185">
        <v>688</v>
      </c>
      <c r="E263" s="185">
        <v>57</v>
      </c>
      <c r="F263" s="185">
        <v>1976</v>
      </c>
      <c r="G263" s="185">
        <f t="shared" si="25"/>
        <v>149520</v>
      </c>
      <c r="H263" s="185">
        <v>2607</v>
      </c>
      <c r="I263" s="185">
        <v>59</v>
      </c>
      <c r="J263" s="185">
        <v>15834</v>
      </c>
      <c r="K263" s="185">
        <v>44087</v>
      </c>
      <c r="L263" s="185">
        <v>59924</v>
      </c>
      <c r="M263" s="185">
        <v>881</v>
      </c>
      <c r="N263" s="185">
        <v>24763</v>
      </c>
      <c r="O263" s="185">
        <v>16</v>
      </c>
      <c r="P263" s="185">
        <f t="shared" si="16"/>
        <v>35161</v>
      </c>
      <c r="Q263" s="185">
        <f t="shared" si="16"/>
        <v>865</v>
      </c>
      <c r="R263" s="185">
        <f t="shared" si="17"/>
        <v>1.1726819783691821E-2</v>
      </c>
      <c r="S263" s="185">
        <f t="shared" si="18"/>
        <v>6.4298040328109117E-4</v>
      </c>
      <c r="T263" s="185">
        <f t="shared" si="19"/>
        <v>2.1130404437866263E-2</v>
      </c>
      <c r="U263" s="185">
        <f t="shared" si="14"/>
        <v>65832</v>
      </c>
      <c r="V263" s="185">
        <f t="shared" si="20"/>
        <v>35615.571428571428</v>
      </c>
      <c r="W263" s="185">
        <f t="shared" si="21"/>
        <v>30216.428571428572</v>
      </c>
      <c r="X263" s="185">
        <f t="shared" si="22"/>
        <v>752.57142857142856</v>
      </c>
      <c r="Y263" s="185">
        <f t="shared" si="23"/>
        <v>19.428571428571427</v>
      </c>
    </row>
    <row r="264" spans="1:25" s="185" customFormat="1" x14ac:dyDescent="0.35">
      <c r="A264" s="127">
        <v>44114</v>
      </c>
      <c r="B264" s="185">
        <f t="shared" si="24"/>
        <v>2278378</v>
      </c>
      <c r="C264" s="185">
        <v>9833</v>
      </c>
      <c r="D264" s="185">
        <v>412</v>
      </c>
      <c r="E264" s="185">
        <v>58</v>
      </c>
      <c r="F264" s="185">
        <v>1597</v>
      </c>
      <c r="G264" s="185">
        <f t="shared" si="25"/>
        <v>151117</v>
      </c>
      <c r="H264" s="185">
        <v>2073</v>
      </c>
      <c r="I264" s="185">
        <v>61</v>
      </c>
      <c r="J264" s="185">
        <v>10353</v>
      </c>
      <c r="K264" s="185">
        <v>12784</v>
      </c>
      <c r="L264" s="185">
        <v>23136</v>
      </c>
      <c r="M264" s="185">
        <v>515</v>
      </c>
      <c r="N264" s="185">
        <v>3599</v>
      </c>
      <c r="O264" s="185">
        <v>5</v>
      </c>
      <c r="P264" s="185">
        <f t="shared" si="16"/>
        <v>19537</v>
      </c>
      <c r="Q264" s="185">
        <f t="shared" si="16"/>
        <v>510</v>
      </c>
      <c r="R264" s="185">
        <f t="shared" si="17"/>
        <v>1.1938049540159951E-2</v>
      </c>
      <c r="S264" s="185">
        <f t="shared" si="18"/>
        <v>6.5544480426476084E-4</v>
      </c>
      <c r="T264" s="185">
        <f t="shared" si="19"/>
        <v>2.1259526674689128E-2</v>
      </c>
      <c r="U264" s="185">
        <f t="shared" si="14"/>
        <v>65038.142857142855</v>
      </c>
      <c r="V264" s="185">
        <f t="shared" si="20"/>
        <v>35614.285714285717</v>
      </c>
      <c r="W264" s="185">
        <f t="shared" si="21"/>
        <v>29423.857142857141</v>
      </c>
      <c r="X264" s="185">
        <f t="shared" si="22"/>
        <v>757.14285714285711</v>
      </c>
      <c r="Y264" s="185">
        <f t="shared" si="23"/>
        <v>19.285714285714285</v>
      </c>
    </row>
    <row r="265" spans="1:25" s="185" customFormat="1" x14ac:dyDescent="0.35">
      <c r="A265" s="127">
        <v>44115</v>
      </c>
      <c r="B265" s="185">
        <f t="shared" si="24"/>
        <v>2285248</v>
      </c>
      <c r="C265" s="185">
        <v>6870</v>
      </c>
      <c r="D265" s="185">
        <v>264</v>
      </c>
      <c r="E265" s="185">
        <v>74</v>
      </c>
      <c r="F265" s="185">
        <v>1342</v>
      </c>
      <c r="G265" s="185">
        <f t="shared" si="25"/>
        <v>152459</v>
      </c>
      <c r="H265" s="185">
        <v>1749</v>
      </c>
      <c r="I265" s="185">
        <v>75</v>
      </c>
      <c r="J265" s="185">
        <v>7238</v>
      </c>
      <c r="K265" s="185">
        <v>16024</v>
      </c>
      <c r="L265" s="185">
        <v>23260</v>
      </c>
      <c r="M265" s="185">
        <v>328</v>
      </c>
      <c r="N265" s="185">
        <v>9651</v>
      </c>
      <c r="O265" s="185">
        <v>1</v>
      </c>
      <c r="P265" s="185">
        <f t="shared" si="16"/>
        <v>13609</v>
      </c>
      <c r="Q265" s="185">
        <f t="shared" si="16"/>
        <v>327</v>
      </c>
      <c r="R265" s="185">
        <f t="shared" si="17"/>
        <v>1.1960091714692941E-2</v>
      </c>
      <c r="S265" s="185">
        <f t="shared" si="18"/>
        <v>6.4039724333617403E-4</v>
      </c>
      <c r="T265" s="185">
        <f t="shared" si="19"/>
        <v>2.1194597266483681E-2</v>
      </c>
      <c r="U265" s="185">
        <f t="shared" ref="U265:U328" si="26">AVERAGE(L259:L265)</f>
        <v>64548</v>
      </c>
      <c r="V265" s="185">
        <f t="shared" si="20"/>
        <v>35548.142857142855</v>
      </c>
      <c r="W265" s="185">
        <f t="shared" si="21"/>
        <v>28999.857142857141</v>
      </c>
      <c r="X265" s="185">
        <f t="shared" si="22"/>
        <v>753.42857142857144</v>
      </c>
      <c r="Y265" s="185">
        <f t="shared" si="23"/>
        <v>18.571428571428573</v>
      </c>
    </row>
    <row r="266" spans="1:25" s="185" customFormat="1" x14ac:dyDescent="0.35">
      <c r="A266" s="127">
        <v>44116</v>
      </c>
      <c r="B266" s="185">
        <f t="shared" si="24"/>
        <v>2298323</v>
      </c>
      <c r="C266" s="185">
        <v>13075</v>
      </c>
      <c r="D266" s="185">
        <v>594</v>
      </c>
      <c r="E266" s="185">
        <v>82</v>
      </c>
      <c r="F266" s="185">
        <v>2031</v>
      </c>
      <c r="G266" s="185">
        <f t="shared" si="25"/>
        <v>154490</v>
      </c>
      <c r="H266" s="185">
        <v>2680</v>
      </c>
      <c r="I266" s="185">
        <v>83</v>
      </c>
      <c r="J266" s="185">
        <v>13772</v>
      </c>
      <c r="K266" s="185">
        <v>46106</v>
      </c>
      <c r="L266" s="185">
        <v>59867</v>
      </c>
      <c r="M266" s="185">
        <v>751</v>
      </c>
      <c r="N266" s="185">
        <v>28629</v>
      </c>
      <c r="O266" s="185">
        <v>20</v>
      </c>
      <c r="P266" s="185">
        <f t="shared" si="16"/>
        <v>31238</v>
      </c>
      <c r="Q266" s="185">
        <f t="shared" si="16"/>
        <v>731</v>
      </c>
      <c r="R266" s="185">
        <f t="shared" si="17"/>
        <v>1.2455342373155679E-2</v>
      </c>
      <c r="S266" s="185">
        <f t="shared" si="18"/>
        <v>5.8118885408930932E-4</v>
      </c>
      <c r="T266" s="185">
        <f t="shared" si="19"/>
        <v>2.1872265966754154E-2</v>
      </c>
      <c r="U266" s="185">
        <f t="shared" si="26"/>
        <v>60020.142857142855</v>
      </c>
      <c r="V266" s="185">
        <f t="shared" si="20"/>
        <v>33473.571428571428</v>
      </c>
      <c r="W266" s="185">
        <f t="shared" si="21"/>
        <v>26546.571428571428</v>
      </c>
      <c r="X266" s="185">
        <f t="shared" si="22"/>
        <v>732.14285714285711</v>
      </c>
      <c r="Y266" s="185">
        <f t="shared" si="23"/>
        <v>15.428571428571429</v>
      </c>
    </row>
    <row r="267" spans="1:25" s="185" customFormat="1" x14ac:dyDescent="0.35">
      <c r="A267" s="127">
        <v>44117</v>
      </c>
      <c r="B267" s="185">
        <f t="shared" si="24"/>
        <v>2315600</v>
      </c>
      <c r="C267" s="185">
        <v>17277</v>
      </c>
      <c r="D267" s="185">
        <v>785</v>
      </c>
      <c r="E267" s="185">
        <v>51</v>
      </c>
      <c r="F267" s="185">
        <v>1851</v>
      </c>
      <c r="G267" s="185">
        <f t="shared" si="25"/>
        <v>156341</v>
      </c>
      <c r="H267" s="185">
        <v>2450</v>
      </c>
      <c r="I267" s="185">
        <v>52</v>
      </c>
      <c r="J267" s="185">
        <v>18174</v>
      </c>
      <c r="K267" s="185">
        <v>69732</v>
      </c>
      <c r="L267" s="185">
        <v>87889</v>
      </c>
      <c r="M267" s="185">
        <v>943</v>
      </c>
      <c r="N267" s="185">
        <v>44540</v>
      </c>
      <c r="O267" s="185">
        <v>63</v>
      </c>
      <c r="P267" s="185">
        <f t="shared" si="16"/>
        <v>43349</v>
      </c>
      <c r="Q267" s="185">
        <f t="shared" si="16"/>
        <v>880</v>
      </c>
      <c r="R267" s="185">
        <f t="shared" si="17"/>
        <v>1.2609586430341147E-2</v>
      </c>
      <c r="S267" s="185">
        <f t="shared" si="18"/>
        <v>7.8978474390302075E-4</v>
      </c>
      <c r="T267" s="185">
        <f t="shared" si="19"/>
        <v>2.2258666124335247E-2</v>
      </c>
      <c r="U267" s="185">
        <f t="shared" si="26"/>
        <v>59965.714285714283</v>
      </c>
      <c r="V267" s="185">
        <f t="shared" si="20"/>
        <v>33014.428571428572</v>
      </c>
      <c r="W267" s="185">
        <f t="shared" si="21"/>
        <v>26951.285714285714</v>
      </c>
      <c r="X267" s="185">
        <f t="shared" si="22"/>
        <v>734.85714285714289</v>
      </c>
      <c r="Y267" s="185">
        <f t="shared" si="23"/>
        <v>21.285714285714285</v>
      </c>
    </row>
    <row r="268" spans="1:25" s="185" customFormat="1" x14ac:dyDescent="0.35">
      <c r="A268" s="127">
        <v>44118</v>
      </c>
      <c r="B268" s="185">
        <f t="shared" si="24"/>
        <v>2334797</v>
      </c>
      <c r="C268" s="185">
        <v>19197</v>
      </c>
      <c r="D268" s="185">
        <v>897</v>
      </c>
      <c r="E268" s="185">
        <v>71</v>
      </c>
      <c r="F268" s="185">
        <v>2003</v>
      </c>
      <c r="G268" s="185">
        <f t="shared" si="25"/>
        <v>158344</v>
      </c>
      <c r="H268" s="185">
        <v>2484</v>
      </c>
      <c r="I268" s="185">
        <v>72</v>
      </c>
      <c r="J268" s="185">
        <v>20306</v>
      </c>
      <c r="K268" s="185">
        <v>64686</v>
      </c>
      <c r="L268" s="185">
        <v>84982</v>
      </c>
      <c r="M268" s="185">
        <v>1135</v>
      </c>
      <c r="N268" s="185">
        <v>39072</v>
      </c>
      <c r="O268" s="185">
        <v>51</v>
      </c>
      <c r="P268" s="185">
        <f t="shared" si="16"/>
        <v>45910</v>
      </c>
      <c r="Q268" s="185">
        <f t="shared" si="16"/>
        <v>1084</v>
      </c>
      <c r="R268" s="185">
        <f t="shared" si="17"/>
        <v>1.3012621070129821E-2</v>
      </c>
      <c r="S268" s="185">
        <f t="shared" si="18"/>
        <v>9.386426814236424E-4</v>
      </c>
      <c r="T268" s="185">
        <f t="shared" si="19"/>
        <v>2.3077055353980018E-2</v>
      </c>
      <c r="U268" s="185">
        <f t="shared" si="26"/>
        <v>60929.857142857145</v>
      </c>
      <c r="V268" s="185">
        <f t="shared" si="20"/>
        <v>33230.285714285717</v>
      </c>
      <c r="W268" s="185">
        <f t="shared" si="21"/>
        <v>27699.571428571428</v>
      </c>
      <c r="X268" s="185">
        <f t="shared" si="22"/>
        <v>766.85714285714289</v>
      </c>
      <c r="Y268" s="185">
        <f t="shared" si="23"/>
        <v>26</v>
      </c>
    </row>
    <row r="269" spans="1:25" s="185" customFormat="1" x14ac:dyDescent="0.35">
      <c r="A269" s="127">
        <v>44119</v>
      </c>
      <c r="B269" s="185">
        <f t="shared" si="24"/>
        <v>2352311</v>
      </c>
      <c r="C269" s="185">
        <v>17514</v>
      </c>
      <c r="D269" s="185">
        <v>950</v>
      </c>
      <c r="E269" s="185">
        <v>57</v>
      </c>
      <c r="F269" s="185">
        <v>1809</v>
      </c>
      <c r="G269" s="185">
        <f t="shared" si="25"/>
        <v>160153</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1.3413728214994598E-2</v>
      </c>
      <c r="S269" s="185">
        <f t="shared" si="18"/>
        <v>9.9815290261835049E-4</v>
      </c>
      <c r="T269" s="185">
        <f t="shared" si="19"/>
        <v>2.3798457618949252E-2</v>
      </c>
      <c r="U269" s="185">
        <f t="shared" si="26"/>
        <v>60961</v>
      </c>
      <c r="V269" s="185">
        <f t="shared" si="20"/>
        <v>33195.428571428572</v>
      </c>
      <c r="W269" s="185">
        <f t="shared" si="21"/>
        <v>27765.571428571428</v>
      </c>
      <c r="X269" s="185">
        <f t="shared" si="22"/>
        <v>790</v>
      </c>
      <c r="Y269" s="185">
        <f t="shared" si="23"/>
        <v>27.714285714285715</v>
      </c>
    </row>
    <row r="270" spans="1:25" s="185" customFormat="1" x14ac:dyDescent="0.35">
      <c r="A270" s="127">
        <v>44120</v>
      </c>
      <c r="B270" s="185">
        <f t="shared" si="24"/>
        <v>2368407</v>
      </c>
      <c r="C270" s="185">
        <v>16096</v>
      </c>
      <c r="D270" s="185">
        <v>865</v>
      </c>
      <c r="E270" s="185">
        <v>83</v>
      </c>
      <c r="F270" s="185">
        <v>1882</v>
      </c>
      <c r="G270" s="185">
        <f t="shared" si="25"/>
        <v>162035</v>
      </c>
      <c r="H270" s="185">
        <v>2356</v>
      </c>
      <c r="I270" s="185">
        <v>86</v>
      </c>
      <c r="J270" s="185">
        <v>16911</v>
      </c>
      <c r="K270" s="185">
        <v>57741</v>
      </c>
      <c r="L270" s="185">
        <v>74649</v>
      </c>
      <c r="M270" s="185">
        <v>1086</v>
      </c>
      <c r="N270" s="185">
        <v>36706</v>
      </c>
      <c r="O270" s="185">
        <v>27</v>
      </c>
      <c r="P270" s="185">
        <f t="shared" si="16"/>
        <v>37943</v>
      </c>
      <c r="Q270" s="185">
        <f t="shared" si="16"/>
        <v>1059</v>
      </c>
      <c r="R270" s="185">
        <f t="shared" si="17"/>
        <v>1.3430678760091698E-2</v>
      </c>
      <c r="S270" s="185">
        <f t="shared" si="18"/>
        <v>9.9368886389855659E-4</v>
      </c>
      <c r="T270" s="185">
        <f t="shared" si="19"/>
        <v>2.4341909419519456E-2</v>
      </c>
      <c r="U270" s="185">
        <f t="shared" si="26"/>
        <v>63064.571428571428</v>
      </c>
      <c r="V270" s="185">
        <f t="shared" si="20"/>
        <v>33592.857142857145</v>
      </c>
      <c r="W270" s="185">
        <f t="shared" si="21"/>
        <v>29471.714285714286</v>
      </c>
      <c r="X270" s="185">
        <f t="shared" si="22"/>
        <v>817.71428571428567</v>
      </c>
      <c r="Y270" s="185">
        <f t="shared" si="23"/>
        <v>29.285714285714285</v>
      </c>
    </row>
    <row r="271" spans="1:25" s="185" customFormat="1" x14ac:dyDescent="0.35">
      <c r="A271" s="127">
        <v>44121</v>
      </c>
      <c r="B271" s="185">
        <f t="shared" si="24"/>
        <v>2378229</v>
      </c>
      <c r="C271" s="185">
        <v>9822</v>
      </c>
      <c r="D271" s="185">
        <v>543</v>
      </c>
      <c r="E271" s="185">
        <v>86</v>
      </c>
      <c r="F271" s="185">
        <v>1357</v>
      </c>
      <c r="G271" s="185">
        <f t="shared" si="25"/>
        <v>163392</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1.3584696423620738E-2</v>
      </c>
      <c r="S271" s="185">
        <f t="shared" si="18"/>
        <v>1.0069826921895019E-3</v>
      </c>
      <c r="T271" s="185">
        <f t="shared" si="19"/>
        <v>2.4870092684892573E-2</v>
      </c>
      <c r="U271" s="185">
        <f t="shared" si="26"/>
        <v>63895.428571428572</v>
      </c>
      <c r="V271" s="185">
        <f t="shared" si="20"/>
        <v>33677.857142857145</v>
      </c>
      <c r="W271" s="185">
        <f t="shared" si="21"/>
        <v>30217.571428571428</v>
      </c>
      <c r="X271" s="185">
        <f t="shared" si="22"/>
        <v>837.57142857142856</v>
      </c>
      <c r="Y271" s="185">
        <f t="shared" si="23"/>
        <v>30.428571428571427</v>
      </c>
    </row>
    <row r="272" spans="1:25" s="185" customFormat="1" x14ac:dyDescent="0.35">
      <c r="A272" s="127">
        <v>44122</v>
      </c>
      <c r="B272" s="185">
        <f t="shared" si="24"/>
        <v>2385182</v>
      </c>
      <c r="C272" s="185">
        <v>6953</v>
      </c>
      <c r="D272" s="185">
        <v>331</v>
      </c>
      <c r="E272" s="185">
        <v>70</v>
      </c>
      <c r="F272" s="185">
        <v>1373</v>
      </c>
      <c r="G272" s="185">
        <f t="shared" si="25"/>
        <v>164765</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1.3658074711557909E-2</v>
      </c>
      <c r="S272" s="185">
        <f t="shared" si="18"/>
        <v>1.0313676403714798E-3</v>
      </c>
      <c r="T272" s="185">
        <f t="shared" si="19"/>
        <v>2.5041418717879363E-2</v>
      </c>
      <c r="U272" s="185">
        <f t="shared" si="26"/>
        <v>64273.857142857145</v>
      </c>
      <c r="V272" s="185">
        <f t="shared" si="20"/>
        <v>33801.142857142855</v>
      </c>
      <c r="W272" s="185">
        <f t="shared" si="21"/>
        <v>30472.714285714286</v>
      </c>
      <c r="X272" s="185">
        <f t="shared" si="22"/>
        <v>846.42857142857144</v>
      </c>
      <c r="Y272" s="185">
        <f t="shared" si="23"/>
        <v>31.428571428571427</v>
      </c>
    </row>
    <row r="273" spans="1:25" s="185" customFormat="1" x14ac:dyDescent="0.35">
      <c r="A273" s="127">
        <v>44123</v>
      </c>
      <c r="B273" s="185">
        <f t="shared" si="24"/>
        <v>2404370</v>
      </c>
      <c r="C273" s="185">
        <v>19188</v>
      </c>
      <c r="D273" s="185">
        <v>1078</v>
      </c>
      <c r="E273" s="185">
        <v>99</v>
      </c>
      <c r="F273" s="185">
        <v>2125</v>
      </c>
      <c r="G273" s="185">
        <f t="shared" si="25"/>
        <v>166890</v>
      </c>
      <c r="H273" s="185">
        <v>2689</v>
      </c>
      <c r="I273" s="185">
        <v>103</v>
      </c>
      <c r="J273" s="185">
        <v>20152</v>
      </c>
      <c r="K273" s="185">
        <v>67481</v>
      </c>
      <c r="L273" s="185">
        <v>87611</v>
      </c>
      <c r="M273" s="185">
        <v>1327</v>
      </c>
      <c r="N273" s="185">
        <v>40482</v>
      </c>
      <c r="O273" s="185">
        <v>42</v>
      </c>
      <c r="P273" s="185">
        <f t="shared" ref="P273:Q288" si="27">L273-N273</f>
        <v>47129</v>
      </c>
      <c r="Q273" s="185">
        <f t="shared" si="27"/>
        <v>1285</v>
      </c>
      <c r="R273" s="185">
        <f t="shared" si="17"/>
        <v>1.4070648430581522E-2</v>
      </c>
      <c r="S273" s="185">
        <f t="shared" si="18"/>
        <v>1.0747817127223953E-3</v>
      </c>
      <c r="T273" s="185">
        <f t="shared" si="19"/>
        <v>2.5659507562406189E-2</v>
      </c>
      <c r="U273" s="185">
        <f t="shared" si="26"/>
        <v>68237.28571428571</v>
      </c>
      <c r="V273" s="185">
        <f t="shared" si="20"/>
        <v>36071.285714285717</v>
      </c>
      <c r="W273" s="185">
        <f t="shared" si="21"/>
        <v>32166</v>
      </c>
      <c r="X273" s="185">
        <f t="shared" si="22"/>
        <v>925.57142857142856</v>
      </c>
      <c r="Y273" s="185">
        <f t="shared" si="23"/>
        <v>34.571428571428569</v>
      </c>
    </row>
    <row r="274" spans="1:25" s="185" customFormat="1" x14ac:dyDescent="0.35">
      <c r="A274" s="127">
        <v>44124</v>
      </c>
      <c r="B274" s="185">
        <f t="shared" si="24"/>
        <v>2423539</v>
      </c>
      <c r="C274" s="185">
        <v>19169</v>
      </c>
      <c r="D274" s="185">
        <v>1118</v>
      </c>
      <c r="E274" s="185">
        <v>94</v>
      </c>
      <c r="F274" s="185">
        <v>1911</v>
      </c>
      <c r="G274" s="185">
        <f t="shared" si="25"/>
        <v>168801</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1.4777269388663824E-2</v>
      </c>
      <c r="S274" s="185">
        <f t="shared" si="18"/>
        <v>1.0409889394925179E-3</v>
      </c>
      <c r="T274" s="185">
        <f t="shared" si="19"/>
        <v>2.6654975207381137E-2</v>
      </c>
      <c r="U274" s="185">
        <f t="shared" si="26"/>
        <v>68657.571428571435</v>
      </c>
      <c r="V274" s="185">
        <f t="shared" si="20"/>
        <v>36819.714285714283</v>
      </c>
      <c r="W274" s="185">
        <f t="shared" si="21"/>
        <v>31837.857142857141</v>
      </c>
      <c r="X274" s="185">
        <f t="shared" si="22"/>
        <v>981.42857142857144</v>
      </c>
      <c r="Y274" s="185">
        <f t="shared" si="23"/>
        <v>33.142857142857146</v>
      </c>
    </row>
    <row r="275" spans="1:25" s="185" customFormat="1" x14ac:dyDescent="0.35">
      <c r="A275" s="127">
        <v>44125</v>
      </c>
      <c r="B275" s="185">
        <f t="shared" si="24"/>
        <v>2442076</v>
      </c>
      <c r="C275" s="185">
        <v>18537</v>
      </c>
      <c r="D275" s="185">
        <v>1199</v>
      </c>
      <c r="E275" s="185">
        <v>119</v>
      </c>
      <c r="F275" s="185">
        <v>1953</v>
      </c>
      <c r="G275" s="185">
        <f t="shared" si="25"/>
        <v>170754</v>
      </c>
      <c r="H275" s="185">
        <v>2442</v>
      </c>
      <c r="I275" s="185">
        <v>119</v>
      </c>
      <c r="J275" s="185">
        <v>19451</v>
      </c>
      <c r="K275" s="185">
        <v>62680</v>
      </c>
      <c r="L275" s="185">
        <v>82116</v>
      </c>
      <c r="M275" s="185">
        <v>1428</v>
      </c>
      <c r="N275" s="185">
        <v>34465</v>
      </c>
      <c r="O275" s="185">
        <v>42</v>
      </c>
      <c r="P275" s="185">
        <f t="shared" si="27"/>
        <v>47651</v>
      </c>
      <c r="Q275" s="185">
        <f t="shared" si="27"/>
        <v>1386</v>
      </c>
      <c r="R275" s="185">
        <f t="shared" si="17"/>
        <v>1.5479228110864347E-2</v>
      </c>
      <c r="S275" s="185">
        <f t="shared" si="18"/>
        <v>1.0217265804689862E-3</v>
      </c>
      <c r="T275" s="185">
        <f t="shared" si="19"/>
        <v>2.7640001695705626E-2</v>
      </c>
      <c r="U275" s="185">
        <f t="shared" si="26"/>
        <v>68248.142857142855</v>
      </c>
      <c r="V275" s="185">
        <f t="shared" si="20"/>
        <v>37068.428571428572</v>
      </c>
      <c r="W275" s="185">
        <f t="shared" si="21"/>
        <v>31179.714285714286</v>
      </c>
      <c r="X275" s="185">
        <f t="shared" si="22"/>
        <v>1024.5714285714287</v>
      </c>
      <c r="Y275" s="185">
        <f t="shared" si="23"/>
        <v>31.857142857142858</v>
      </c>
    </row>
    <row r="276" spans="1:25" s="185" customFormat="1" x14ac:dyDescent="0.35">
      <c r="A276" s="127">
        <v>44126</v>
      </c>
      <c r="B276" s="185">
        <f t="shared" si="24"/>
        <v>2460736</v>
      </c>
      <c r="C276" s="185">
        <v>18660</v>
      </c>
      <c r="D276" s="185">
        <v>1374</v>
      </c>
      <c r="E276" s="185">
        <v>129</v>
      </c>
      <c r="F276" s="185">
        <v>1881</v>
      </c>
      <c r="G276" s="185">
        <f t="shared" si="25"/>
        <v>172635</v>
      </c>
      <c r="H276" s="185">
        <v>2348</v>
      </c>
      <c r="I276" s="185">
        <v>131</v>
      </c>
      <c r="J276" s="185">
        <v>19558</v>
      </c>
      <c r="K276" s="185">
        <v>69613</v>
      </c>
      <c r="L276" s="185">
        <v>89164</v>
      </c>
      <c r="M276" s="185">
        <v>1599</v>
      </c>
      <c r="N276" s="185">
        <v>42840</v>
      </c>
      <c r="O276" s="185">
        <v>39</v>
      </c>
      <c r="P276" s="185">
        <f t="shared" si="27"/>
        <v>46324</v>
      </c>
      <c r="Q276" s="185">
        <f t="shared" si="27"/>
        <v>1560</v>
      </c>
      <c r="R276" s="185">
        <f t="shared" si="17"/>
        <v>1.6324035122863248E-2</v>
      </c>
      <c r="S276" s="185">
        <f t="shared" si="18"/>
        <v>1.032291364237556E-3</v>
      </c>
      <c r="T276" s="185">
        <f t="shared" si="19"/>
        <v>2.8977383226751169E-2</v>
      </c>
      <c r="U276" s="185">
        <f t="shared" si="26"/>
        <v>68461.71428571429</v>
      </c>
      <c r="V276" s="185">
        <f t="shared" si="20"/>
        <v>37462.714285714283</v>
      </c>
      <c r="W276" s="185">
        <f t="shared" si="21"/>
        <v>30999</v>
      </c>
      <c r="X276" s="185">
        <f t="shared" si="22"/>
        <v>1085.5714285714287</v>
      </c>
      <c r="Y276" s="185">
        <f t="shared" si="23"/>
        <v>32</v>
      </c>
    </row>
    <row r="277" spans="1:25" s="185" customFormat="1" x14ac:dyDescent="0.35">
      <c r="A277" s="127">
        <v>44127</v>
      </c>
      <c r="B277" s="185">
        <f t="shared" si="24"/>
        <v>2478026</v>
      </c>
      <c r="C277" s="185">
        <v>17290</v>
      </c>
      <c r="D277" s="185">
        <v>1221</v>
      </c>
      <c r="E277" s="185">
        <v>95</v>
      </c>
      <c r="F277" s="185">
        <v>1844</v>
      </c>
      <c r="G277" s="185">
        <f t="shared" si="25"/>
        <v>174479</v>
      </c>
      <c r="H277" s="185">
        <v>2314</v>
      </c>
      <c r="I277" s="185">
        <v>100</v>
      </c>
      <c r="J277" s="185">
        <v>18065</v>
      </c>
      <c r="K277" s="185">
        <v>56424</v>
      </c>
      <c r="L277" s="185">
        <v>74475</v>
      </c>
      <c r="M277" s="185">
        <v>1464</v>
      </c>
      <c r="N277" s="185">
        <v>33387</v>
      </c>
      <c r="O277" s="185">
        <v>27</v>
      </c>
      <c r="P277" s="185">
        <f t="shared" si="27"/>
        <v>41088</v>
      </c>
      <c r="Q277" s="185">
        <f t="shared" si="27"/>
        <v>1437</v>
      </c>
      <c r="R277" s="185">
        <f t="shared" si="17"/>
        <v>1.711901272914762E-2</v>
      </c>
      <c r="S277" s="185">
        <f t="shared" si="18"/>
        <v>1.0483259544914216E-3</v>
      </c>
      <c r="T277" s="185">
        <f t="shared" si="19"/>
        <v>3.00583305700419E-2</v>
      </c>
      <c r="U277" s="185">
        <f t="shared" si="26"/>
        <v>68436.857142857145</v>
      </c>
      <c r="V277" s="185">
        <f t="shared" si="20"/>
        <v>37912</v>
      </c>
      <c r="W277" s="185">
        <f t="shared" si="21"/>
        <v>30524.857142857141</v>
      </c>
      <c r="X277" s="185">
        <f t="shared" si="22"/>
        <v>1139.5714285714287</v>
      </c>
      <c r="Y277" s="185">
        <f t="shared" si="23"/>
        <v>32</v>
      </c>
    </row>
    <row r="278" spans="1:25" s="185" customFormat="1" x14ac:dyDescent="0.35">
      <c r="A278" s="127">
        <v>44128</v>
      </c>
      <c r="B278" s="185">
        <f t="shared" si="24"/>
        <v>2489511</v>
      </c>
      <c r="C278" s="185">
        <v>11485</v>
      </c>
      <c r="D278" s="185">
        <v>789</v>
      </c>
      <c r="E278" s="185">
        <v>107</v>
      </c>
      <c r="F278" s="185">
        <v>1445</v>
      </c>
      <c r="G278" s="185">
        <f t="shared" si="25"/>
        <v>175924</v>
      </c>
      <c r="H278" s="185">
        <v>1796</v>
      </c>
      <c r="I278" s="185">
        <v>108</v>
      </c>
      <c r="J278" s="185">
        <v>12015</v>
      </c>
      <c r="K278" s="185">
        <v>19201</v>
      </c>
      <c r="L278" s="185">
        <v>31217</v>
      </c>
      <c r="M278" s="185">
        <v>987</v>
      </c>
      <c r="N278" s="185">
        <v>8691</v>
      </c>
      <c r="O278" s="185">
        <v>10</v>
      </c>
      <c r="P278" s="185">
        <f t="shared" si="27"/>
        <v>22526</v>
      </c>
      <c r="Q278" s="185">
        <f t="shared" si="27"/>
        <v>977</v>
      </c>
      <c r="R278" s="185">
        <f t="shared" si="17"/>
        <v>1.771367667865446E-2</v>
      </c>
      <c r="S278" s="185">
        <f t="shared" si="18"/>
        <v>1.03491067456508E-3</v>
      </c>
      <c r="T278" s="185">
        <f t="shared" si="19"/>
        <v>3.101449708340491E-2</v>
      </c>
      <c r="U278" s="185">
        <f t="shared" si="26"/>
        <v>68760.428571428565</v>
      </c>
      <c r="V278" s="185">
        <f t="shared" si="20"/>
        <v>38254</v>
      </c>
      <c r="W278" s="185">
        <f t="shared" si="21"/>
        <v>30506.428571428572</v>
      </c>
      <c r="X278" s="185">
        <f t="shared" si="22"/>
        <v>1186.4285714285713</v>
      </c>
      <c r="Y278" s="185">
        <f t="shared" si="23"/>
        <v>31.571428571428573</v>
      </c>
    </row>
    <row r="279" spans="1:25" s="185" customFormat="1" x14ac:dyDescent="0.35">
      <c r="A279" s="127">
        <v>44129</v>
      </c>
      <c r="B279" s="185">
        <f t="shared" si="24"/>
        <v>2496889</v>
      </c>
      <c r="C279" s="185">
        <v>7378</v>
      </c>
      <c r="D279" s="185">
        <v>483</v>
      </c>
      <c r="E279" s="185">
        <v>116</v>
      </c>
      <c r="F279" s="185">
        <v>1540</v>
      </c>
      <c r="G279" s="185">
        <f t="shared" si="25"/>
        <v>177464</v>
      </c>
      <c r="H279" s="185">
        <v>1901</v>
      </c>
      <c r="I279" s="185">
        <v>118</v>
      </c>
      <c r="J279" s="185">
        <v>7655</v>
      </c>
      <c r="K279" s="185">
        <v>20259</v>
      </c>
      <c r="L279" s="185">
        <v>27914</v>
      </c>
      <c r="M279" s="185">
        <v>563</v>
      </c>
      <c r="N279" s="185">
        <v>12054</v>
      </c>
      <c r="O279" s="185">
        <v>11</v>
      </c>
      <c r="P279" s="185">
        <f t="shared" si="27"/>
        <v>15860</v>
      </c>
      <c r="Q279" s="185">
        <f>M279-O279</f>
        <v>552</v>
      </c>
      <c r="R279" s="185">
        <f t="shared" ref="R279:R287" si="28">((SUM(M273:M279))/(SUM(L273:L279)))</f>
        <v>1.7983646716101694E-2</v>
      </c>
      <c r="S279" s="185">
        <f t="shared" ref="S279:S342" si="29">((SUM(O273:O279))/(SUM(N273:N279)))</f>
        <v>1.0459371877363864E-3</v>
      </c>
      <c r="T279" s="185">
        <f>((SUM(Q273:Q279))/(SUM(P273:P279)))</f>
        <v>3.1460139839355639E-2</v>
      </c>
      <c r="U279" s="185">
        <f t="shared" si="26"/>
        <v>69046.857142857145</v>
      </c>
      <c r="V279" s="185">
        <f t="shared" ref="V279:V340" si="30">AVERAGE(P273:P279)</f>
        <v>38452.285714285717</v>
      </c>
      <c r="W279" s="185">
        <f t="shared" ref="W279:W340" si="31">AVERAGE(N273:N279)</f>
        <v>30594.571428571428</v>
      </c>
      <c r="X279" s="185">
        <f t="shared" ref="X279:X340" si="32">AVERAGE(Q273:Q279)</f>
        <v>1209.7142857142858</v>
      </c>
      <c r="Y279" s="185">
        <f t="shared" ref="Y279:Y287" si="33">AVERAGE(O273:O279)</f>
        <v>32</v>
      </c>
    </row>
    <row r="280" spans="1:25" s="185" customFormat="1" x14ac:dyDescent="0.35">
      <c r="A280" s="127">
        <v>44130</v>
      </c>
      <c r="B280" s="185">
        <f t="shared" si="24"/>
        <v>2517486</v>
      </c>
      <c r="C280" s="185">
        <v>20597</v>
      </c>
      <c r="D280" s="185">
        <v>1522</v>
      </c>
      <c r="E280" s="185">
        <v>111</v>
      </c>
      <c r="F280" s="185">
        <v>2225</v>
      </c>
      <c r="G280" s="185">
        <f>F280+G279</f>
        <v>179689</v>
      </c>
      <c r="H280" s="185">
        <v>2820</v>
      </c>
      <c r="I280" s="185">
        <v>113</v>
      </c>
      <c r="J280" s="185">
        <v>21354</v>
      </c>
      <c r="K280" s="185">
        <v>72782</v>
      </c>
      <c r="L280" s="185">
        <v>94210</v>
      </c>
      <c r="M280" s="185">
        <v>1816</v>
      </c>
      <c r="N280" s="185">
        <v>43228</v>
      </c>
      <c r="O280" s="185">
        <v>64</v>
      </c>
      <c r="P280" s="185">
        <f t="shared" si="27"/>
        <v>50982</v>
      </c>
      <c r="Q280" s="185">
        <f t="shared" si="27"/>
        <v>1752</v>
      </c>
      <c r="R280" s="185">
        <f t="shared" si="28"/>
        <v>1.8739526500886866E-2</v>
      </c>
      <c r="S280" s="185">
        <f t="shared" si="29"/>
        <v>1.1341213786490124E-3</v>
      </c>
      <c r="T280" s="185">
        <f t="shared" ref="T280:T287" si="34">((SUM(Q274:Q280))/(SUM(P274:P280)))</f>
        <v>3.2726660049300596E-2</v>
      </c>
      <c r="U280" s="185">
        <f t="shared" si="26"/>
        <v>69989.571428571435</v>
      </c>
      <c r="V280" s="185">
        <f t="shared" si="30"/>
        <v>39002.714285714283</v>
      </c>
      <c r="W280" s="185">
        <f t="shared" si="31"/>
        <v>30986.857142857141</v>
      </c>
      <c r="X280" s="185">
        <f t="shared" si="32"/>
        <v>1276.4285714285713</v>
      </c>
      <c r="Y280" s="185">
        <f t="shared" si="33"/>
        <v>35.142857142857146</v>
      </c>
    </row>
    <row r="281" spans="1:25" s="185" customFormat="1" x14ac:dyDescent="0.35">
      <c r="A281" s="127">
        <v>44131</v>
      </c>
      <c r="B281" s="185">
        <f t="shared" si="24"/>
        <v>2537504</v>
      </c>
      <c r="C281" s="185">
        <v>20018</v>
      </c>
      <c r="D281" s="185">
        <v>1344</v>
      </c>
      <c r="E281" s="185">
        <v>135</v>
      </c>
      <c r="F281" s="185">
        <v>2200</v>
      </c>
      <c r="G281" s="185">
        <f t="shared" ref="G281:G344" si="35">F281+G280</f>
        <v>181889</v>
      </c>
      <c r="H281" s="185">
        <v>2763</v>
      </c>
      <c r="I281" s="185">
        <v>138</v>
      </c>
      <c r="J281" s="185">
        <v>20910</v>
      </c>
      <c r="K281" s="185">
        <v>73237</v>
      </c>
      <c r="L281" s="185">
        <v>94214</v>
      </c>
      <c r="M281" s="185">
        <v>1562</v>
      </c>
      <c r="N281" s="185">
        <v>43459</v>
      </c>
      <c r="O281" s="185">
        <v>32</v>
      </c>
      <c r="P281" s="185">
        <f t="shared" si="27"/>
        <v>50755</v>
      </c>
      <c r="Q281" s="185">
        <f t="shared" si="27"/>
        <v>1530</v>
      </c>
      <c r="R281" s="185">
        <f t="shared" si="28"/>
        <v>1.9093470637124729E-2</v>
      </c>
      <c r="S281" s="185">
        <f t="shared" si="29"/>
        <v>1.0315233536887275E-3</v>
      </c>
      <c r="T281" s="185">
        <f t="shared" si="34"/>
        <v>3.3410129875793101E-2</v>
      </c>
      <c r="U281" s="185">
        <f t="shared" si="26"/>
        <v>70472.857142857145</v>
      </c>
      <c r="V281" s="185">
        <f t="shared" si="30"/>
        <v>39312.285714285717</v>
      </c>
      <c r="W281" s="185">
        <f t="shared" si="31"/>
        <v>31160.571428571428</v>
      </c>
      <c r="X281" s="185">
        <f t="shared" si="32"/>
        <v>1313.4285714285713</v>
      </c>
      <c r="Y281" s="185">
        <f t="shared" si="33"/>
        <v>32.142857142857146</v>
      </c>
    </row>
    <row r="282" spans="1:25" s="185" customFormat="1" x14ac:dyDescent="0.35">
      <c r="A282" s="127">
        <v>44132</v>
      </c>
      <c r="B282" s="185">
        <f t="shared" si="24"/>
        <v>2556417</v>
      </c>
      <c r="C282" s="185">
        <v>18913</v>
      </c>
      <c r="D282" s="185">
        <v>1438</v>
      </c>
      <c r="E282" s="185">
        <v>127</v>
      </c>
      <c r="F282" s="185">
        <v>2398</v>
      </c>
      <c r="G282" s="185">
        <f t="shared" si="35"/>
        <v>184287</v>
      </c>
      <c r="H282" s="185">
        <v>2919</v>
      </c>
      <c r="I282" s="185">
        <v>132</v>
      </c>
      <c r="J282" s="185">
        <v>19667</v>
      </c>
      <c r="K282" s="185">
        <v>61679</v>
      </c>
      <c r="L282" s="185">
        <v>81368</v>
      </c>
      <c r="M282" s="185">
        <v>1682</v>
      </c>
      <c r="N282" s="185">
        <v>33091</v>
      </c>
      <c r="O282" s="185">
        <v>71</v>
      </c>
      <c r="P282" s="185">
        <f t="shared" si="27"/>
        <v>48277</v>
      </c>
      <c r="Q282" s="185">
        <f t="shared" si="27"/>
        <v>1611</v>
      </c>
      <c r="R282" s="185">
        <f t="shared" si="28"/>
        <v>1.9638136924894734E-2</v>
      </c>
      <c r="S282" s="185">
        <f t="shared" si="29"/>
        <v>1.1718569780853518E-3</v>
      </c>
      <c r="T282" s="185">
        <f t="shared" si="34"/>
        <v>3.415007323829275E-2</v>
      </c>
      <c r="U282" s="185">
        <f t="shared" si="26"/>
        <v>70366</v>
      </c>
      <c r="V282" s="185">
        <f t="shared" si="30"/>
        <v>39401.714285714283</v>
      </c>
      <c r="W282" s="185">
        <f t="shared" si="31"/>
        <v>30964.285714285714</v>
      </c>
      <c r="X282" s="185">
        <f t="shared" si="32"/>
        <v>1345.5714285714287</v>
      </c>
      <c r="Y282" s="185">
        <f t="shared" si="33"/>
        <v>36.285714285714285</v>
      </c>
    </row>
    <row r="283" spans="1:25" s="185" customFormat="1" x14ac:dyDescent="0.35">
      <c r="A283" s="127">
        <v>44133</v>
      </c>
      <c r="B283" s="185">
        <f t="shared" si="24"/>
        <v>2577503</v>
      </c>
      <c r="C283" s="185">
        <v>21086</v>
      </c>
      <c r="D283" s="185">
        <v>1384</v>
      </c>
      <c r="E283" s="185">
        <v>172</v>
      </c>
      <c r="F283" s="185">
        <v>2572</v>
      </c>
      <c r="G283" s="185">
        <f t="shared" si="35"/>
        <v>186859</v>
      </c>
      <c r="H283" s="185">
        <v>3109</v>
      </c>
      <c r="I283" s="185">
        <v>179</v>
      </c>
      <c r="J283" s="185">
        <v>21990</v>
      </c>
      <c r="K283" s="185">
        <v>73541</v>
      </c>
      <c r="L283" s="185">
        <v>95432</v>
      </c>
      <c r="M283" s="185">
        <v>1663</v>
      </c>
      <c r="N283" s="185">
        <v>42982</v>
      </c>
      <c r="O283" s="185">
        <v>47</v>
      </c>
      <c r="P283" s="185">
        <f t="shared" si="27"/>
        <v>52450</v>
      </c>
      <c r="Q283" s="185">
        <f t="shared" si="27"/>
        <v>1616</v>
      </c>
      <c r="R283" s="185">
        <f t="shared" si="28"/>
        <v>1.9519676041938137E-2</v>
      </c>
      <c r="S283" s="185">
        <f t="shared" si="29"/>
        <v>1.2079744757759621E-3</v>
      </c>
      <c r="T283" s="185">
        <f t="shared" si="34"/>
        <v>3.3606679482723154E-2</v>
      </c>
      <c r="U283" s="185">
        <f t="shared" si="26"/>
        <v>71261.428571428565</v>
      </c>
      <c r="V283" s="185">
        <f t="shared" si="30"/>
        <v>40276.857142857145</v>
      </c>
      <c r="W283" s="185">
        <f t="shared" si="31"/>
        <v>30984.571428571428</v>
      </c>
      <c r="X283" s="185">
        <f t="shared" si="32"/>
        <v>1353.5714285714287</v>
      </c>
      <c r="Y283" s="185">
        <f t="shared" si="33"/>
        <v>37.428571428571431</v>
      </c>
    </row>
    <row r="284" spans="1:25" s="185" customFormat="1" x14ac:dyDescent="0.35">
      <c r="A284" s="127">
        <v>44134</v>
      </c>
      <c r="B284" s="185">
        <f t="shared" si="24"/>
        <v>2593625</v>
      </c>
      <c r="C284" s="185">
        <v>16122</v>
      </c>
      <c r="D284" s="185">
        <v>1124</v>
      </c>
      <c r="E284" s="185">
        <v>135</v>
      </c>
      <c r="F284" s="185">
        <v>2303</v>
      </c>
      <c r="G284" s="185">
        <f t="shared" si="35"/>
        <v>189162</v>
      </c>
      <c r="H284" s="185">
        <v>2946</v>
      </c>
      <c r="I284" s="185">
        <v>136</v>
      </c>
      <c r="J284" s="185">
        <v>16902</v>
      </c>
      <c r="K284" s="185">
        <v>52911</v>
      </c>
      <c r="L284" s="185">
        <v>69692</v>
      </c>
      <c r="M284" s="185">
        <v>1377</v>
      </c>
      <c r="N284" s="185">
        <v>31536</v>
      </c>
      <c r="O284" s="185">
        <v>26</v>
      </c>
      <c r="P284" s="185">
        <f t="shared" si="27"/>
        <v>38156</v>
      </c>
      <c r="Q284" s="185">
        <f t="shared" si="27"/>
        <v>1351</v>
      </c>
      <c r="R284" s="185">
        <f t="shared" si="28"/>
        <v>1.9532554595008168E-2</v>
      </c>
      <c r="S284" s="185">
        <f t="shared" si="29"/>
        <v>1.2137220344027417E-3</v>
      </c>
      <c r="T284" s="185">
        <f t="shared" si="34"/>
        <v>3.3651606058651071E-2</v>
      </c>
      <c r="U284" s="185">
        <f t="shared" si="26"/>
        <v>70578.142857142855</v>
      </c>
      <c r="V284" s="185">
        <f t="shared" si="30"/>
        <v>39858</v>
      </c>
      <c r="W284" s="185">
        <f t="shared" si="31"/>
        <v>30720.142857142859</v>
      </c>
      <c r="X284" s="185">
        <f t="shared" si="32"/>
        <v>1341.2857142857142</v>
      </c>
      <c r="Y284" s="185">
        <f t="shared" si="33"/>
        <v>37.285714285714285</v>
      </c>
    </row>
    <row r="285" spans="1:25" s="185" customFormat="1" x14ac:dyDescent="0.35">
      <c r="A285" s="127">
        <v>44135</v>
      </c>
      <c r="B285" s="185">
        <f t="shared" si="24"/>
        <v>2605153</v>
      </c>
      <c r="C285" s="185">
        <v>11528</v>
      </c>
      <c r="D285" s="185">
        <v>870</v>
      </c>
      <c r="E285" s="185">
        <v>104</v>
      </c>
      <c r="F285" s="185">
        <v>1675</v>
      </c>
      <c r="G285" s="185">
        <f t="shared" si="35"/>
        <v>190837</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1.9598976953185718E-2</v>
      </c>
      <c r="S285" s="185">
        <f t="shared" si="29"/>
        <v>1.2035539694046358E-3</v>
      </c>
      <c r="T285" s="185">
        <f t="shared" si="34"/>
        <v>3.3727474865000877E-2</v>
      </c>
      <c r="U285" s="185">
        <f t="shared" si="26"/>
        <v>70769</v>
      </c>
      <c r="V285" s="185">
        <f t="shared" si="30"/>
        <v>40026.714285714283</v>
      </c>
      <c r="W285" s="185">
        <f t="shared" si="31"/>
        <v>30742.285714285714</v>
      </c>
      <c r="X285" s="185">
        <f t="shared" si="32"/>
        <v>1350</v>
      </c>
      <c r="Y285" s="185">
        <f t="shared" si="33"/>
        <v>37</v>
      </c>
    </row>
    <row r="286" spans="1:25" s="185" customFormat="1" x14ac:dyDescent="0.35">
      <c r="A286" s="127">
        <v>44136</v>
      </c>
      <c r="B286" s="185">
        <f t="shared" si="24"/>
        <v>2613194</v>
      </c>
      <c r="C286" s="185">
        <v>8041</v>
      </c>
      <c r="D286" s="185">
        <v>521</v>
      </c>
      <c r="E286" s="185">
        <v>116</v>
      </c>
      <c r="F286" s="185">
        <v>1525</v>
      </c>
      <c r="G286" s="185">
        <f t="shared" si="35"/>
        <v>192362</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1.9625569290172749E-2</v>
      </c>
      <c r="S286" s="185">
        <f t="shared" si="29"/>
        <v>1.2014101493645051E-3</v>
      </c>
      <c r="T286" s="185">
        <f t="shared" si="34"/>
        <v>3.3700817537182529E-2</v>
      </c>
      <c r="U286" s="185">
        <f t="shared" si="26"/>
        <v>71109.857142857145</v>
      </c>
      <c r="V286" s="185">
        <f t="shared" si="30"/>
        <v>40312.714285714283</v>
      </c>
      <c r="W286" s="185">
        <f t="shared" si="31"/>
        <v>30797.142857142859</v>
      </c>
      <c r="X286" s="185">
        <f t="shared" si="32"/>
        <v>1358.5714285714287</v>
      </c>
      <c r="Y286" s="185">
        <f t="shared" si="33"/>
        <v>37</v>
      </c>
    </row>
    <row r="287" spans="1:25" s="185" customFormat="1" x14ac:dyDescent="0.35">
      <c r="A287" s="127">
        <v>44137</v>
      </c>
      <c r="B287" s="185">
        <f t="shared" si="24"/>
        <v>2636225</v>
      </c>
      <c r="C287" s="185">
        <v>23031</v>
      </c>
      <c r="D287" s="185">
        <v>1833</v>
      </c>
      <c r="E287" s="185">
        <v>164</v>
      </c>
      <c r="F287" s="185">
        <v>2332</v>
      </c>
      <c r="G287" s="185">
        <f t="shared" si="35"/>
        <v>194694</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1.9905423697513001E-2</v>
      </c>
      <c r="S287" s="185">
        <f t="shared" si="29"/>
        <v>1.2639942217407005E-3</v>
      </c>
      <c r="T287" s="185">
        <f t="shared" si="34"/>
        <v>3.426937565872544E-2</v>
      </c>
      <c r="U287" s="185">
        <f t="shared" si="26"/>
        <v>72715.28571428571</v>
      </c>
      <c r="V287" s="185">
        <f t="shared" si="30"/>
        <v>41069.571428571428</v>
      </c>
      <c r="W287" s="185">
        <f t="shared" si="31"/>
        <v>31645.714285714286</v>
      </c>
      <c r="X287" s="185">
        <f t="shared" si="32"/>
        <v>1407.4285714285713</v>
      </c>
      <c r="Y287" s="185">
        <f t="shared" si="33"/>
        <v>40</v>
      </c>
    </row>
    <row r="288" spans="1:25" s="185" customFormat="1" x14ac:dyDescent="0.35">
      <c r="A288" s="127">
        <v>44138</v>
      </c>
      <c r="B288" s="185">
        <f t="shared" si="24"/>
        <v>2662066</v>
      </c>
      <c r="C288" s="185">
        <v>25841</v>
      </c>
      <c r="D288" s="185">
        <v>1905</v>
      </c>
      <c r="E288" s="185">
        <v>162</v>
      </c>
      <c r="F288" s="185">
        <v>2327</v>
      </c>
      <c r="G288" s="185">
        <f t="shared" si="35"/>
        <v>197021</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2.1098118466081769E-2</v>
      </c>
      <c r="S288" s="185">
        <f t="shared" si="29"/>
        <v>1.6769018106007388E-3</v>
      </c>
      <c r="T288" s="185">
        <f t="shared" ref="T288:T340" si="37">((SUM(Q282:Q288))/(SUM(P282:P288)))</f>
        <v>3.5823265019999176E-2</v>
      </c>
      <c r="U288" s="185">
        <f t="shared" si="26"/>
        <v>73093.857142857145</v>
      </c>
      <c r="V288" s="185">
        <f t="shared" si="30"/>
        <v>41573.142857142855</v>
      </c>
      <c r="W288" s="185">
        <f t="shared" si="31"/>
        <v>31520.714285714286</v>
      </c>
      <c r="X288" s="185">
        <f t="shared" si="32"/>
        <v>1489.2857142857142</v>
      </c>
      <c r="Y288" s="185">
        <f>AVERAGE(O282:O288)</f>
        <v>52.857142857142854</v>
      </c>
    </row>
    <row r="289" spans="1:25" s="185" customFormat="1" x14ac:dyDescent="0.35">
      <c r="A289" s="127">
        <v>44139</v>
      </c>
      <c r="B289" s="185">
        <f t="shared" si="24"/>
        <v>2683685</v>
      </c>
      <c r="C289" s="185">
        <v>21619</v>
      </c>
      <c r="D289" s="185">
        <v>2173</v>
      </c>
      <c r="E289" s="185">
        <v>194</v>
      </c>
      <c r="F289" s="185">
        <v>2354</v>
      </c>
      <c r="G289" s="185">
        <f t="shared" si="35"/>
        <v>199375</v>
      </c>
      <c r="H289" s="185">
        <v>2940</v>
      </c>
      <c r="I289" s="185">
        <v>199</v>
      </c>
      <c r="J289" s="185">
        <v>22208</v>
      </c>
      <c r="K289" s="185">
        <v>68810</v>
      </c>
      <c r="L289" s="185">
        <v>91007</v>
      </c>
      <c r="M289" s="185">
        <v>2494</v>
      </c>
      <c r="N289" s="185">
        <v>34188</v>
      </c>
      <c r="O289" s="185">
        <v>115</v>
      </c>
      <c r="P289" s="185">
        <f t="shared" ref="P289:Q304" si="38">L289-N289</f>
        <v>56819</v>
      </c>
      <c r="Q289" s="185">
        <f t="shared" si="38"/>
        <v>2379</v>
      </c>
      <c r="R289" s="185">
        <f t="shared" si="36"/>
        <v>2.2265660968048863E-2</v>
      </c>
      <c r="S289" s="185">
        <f t="shared" si="29"/>
        <v>1.8670346619043753E-3</v>
      </c>
      <c r="T289" s="185">
        <f t="shared" si="37"/>
        <v>3.7365550117841859E-2</v>
      </c>
      <c r="U289" s="185">
        <f t="shared" si="26"/>
        <v>74470.857142857145</v>
      </c>
      <c r="V289" s="185">
        <f t="shared" si="30"/>
        <v>42793.428571428572</v>
      </c>
      <c r="W289" s="185">
        <f t="shared" si="31"/>
        <v>31677.428571428572</v>
      </c>
      <c r="X289" s="185">
        <f t="shared" si="32"/>
        <v>1599</v>
      </c>
      <c r="Y289" s="185">
        <f t="shared" ref="Y289:Y340" si="39">AVERAGE(O283:O289)</f>
        <v>59.142857142857146</v>
      </c>
    </row>
    <row r="290" spans="1:25" s="185" customFormat="1" x14ac:dyDescent="0.35">
      <c r="A290" s="127">
        <v>44140</v>
      </c>
      <c r="B290" s="185">
        <f t="shared" si="24"/>
        <v>2706439</v>
      </c>
      <c r="C290" s="185">
        <v>22754</v>
      </c>
      <c r="D290" s="185">
        <v>2414</v>
      </c>
      <c r="E290" s="185">
        <v>210</v>
      </c>
      <c r="F290" s="185">
        <v>2814</v>
      </c>
      <c r="G290" s="185">
        <f t="shared" si="35"/>
        <v>202189</v>
      </c>
      <c r="H290" s="185">
        <v>3475</v>
      </c>
      <c r="I290" s="185">
        <v>210</v>
      </c>
      <c r="J290" s="185">
        <v>23554</v>
      </c>
      <c r="K290" s="185">
        <v>79301</v>
      </c>
      <c r="L290" s="185">
        <v>102847</v>
      </c>
      <c r="M290" s="185">
        <v>2741</v>
      </c>
      <c r="N290" s="185">
        <v>45198</v>
      </c>
      <c r="O290" s="185">
        <v>124</v>
      </c>
      <c r="P290" s="185">
        <f t="shared" si="38"/>
        <v>57649</v>
      </c>
      <c r="Q290" s="185">
        <f t="shared" si="38"/>
        <v>2617</v>
      </c>
      <c r="R290" s="185">
        <f t="shared" si="36"/>
        <v>2.3992313381034251E-2</v>
      </c>
      <c r="S290" s="185">
        <f t="shared" si="29"/>
        <v>2.1923753560935534E-3</v>
      </c>
      <c r="T290" s="185">
        <f t="shared" si="37"/>
        <v>4.0012731622002078E-2</v>
      </c>
      <c r="U290" s="185">
        <f t="shared" si="26"/>
        <v>75530.142857142855</v>
      </c>
      <c r="V290" s="185">
        <f t="shared" si="30"/>
        <v>43536.142857142855</v>
      </c>
      <c r="W290" s="185">
        <f t="shared" si="31"/>
        <v>31994</v>
      </c>
      <c r="X290" s="185">
        <f t="shared" si="32"/>
        <v>1742</v>
      </c>
      <c r="Y290" s="185">
        <f t="shared" si="39"/>
        <v>70.142857142857139</v>
      </c>
    </row>
    <row r="291" spans="1:25" s="185" customFormat="1" x14ac:dyDescent="0.35">
      <c r="A291" s="127">
        <v>44141</v>
      </c>
      <c r="B291" s="185">
        <f t="shared" si="24"/>
        <v>2727205</v>
      </c>
      <c r="C291" s="185">
        <v>20766</v>
      </c>
      <c r="D291" s="185">
        <v>2237</v>
      </c>
      <c r="E291" s="185">
        <v>205</v>
      </c>
      <c r="F291" s="185">
        <v>2373</v>
      </c>
      <c r="G291" s="185">
        <f t="shared" si="35"/>
        <v>204562</v>
      </c>
      <c r="H291" s="185">
        <v>3025</v>
      </c>
      <c r="I291" s="185">
        <v>208</v>
      </c>
      <c r="J291" s="185">
        <v>21472</v>
      </c>
      <c r="K291" s="185">
        <v>62791</v>
      </c>
      <c r="L291" s="185">
        <v>84259</v>
      </c>
      <c r="M291" s="185">
        <v>2651</v>
      </c>
      <c r="N291" s="185">
        <v>33800</v>
      </c>
      <c r="O291" s="185">
        <v>67</v>
      </c>
      <c r="P291" s="185">
        <f t="shared" si="38"/>
        <v>50459</v>
      </c>
      <c r="Q291" s="185">
        <f t="shared" si="38"/>
        <v>2584</v>
      </c>
      <c r="R291" s="185">
        <f t="shared" si="36"/>
        <v>2.5694027735339919E-2</v>
      </c>
      <c r="S291" s="185">
        <f t="shared" si="29"/>
        <v>2.3516722511515236E-3</v>
      </c>
      <c r="T291" s="185">
        <f t="shared" si="37"/>
        <v>4.2348985668146953E-2</v>
      </c>
      <c r="U291" s="185">
        <f t="shared" si="26"/>
        <v>77611.142857142855</v>
      </c>
      <c r="V291" s="185">
        <f t="shared" si="30"/>
        <v>45293.714285714283</v>
      </c>
      <c r="W291" s="185">
        <f t="shared" si="31"/>
        <v>32317.428571428572</v>
      </c>
      <c r="X291" s="185">
        <f t="shared" si="32"/>
        <v>1918.1428571428571</v>
      </c>
      <c r="Y291" s="185">
        <f t="shared" si="39"/>
        <v>76</v>
      </c>
    </row>
    <row r="292" spans="1:25" s="185" customFormat="1" x14ac:dyDescent="0.35">
      <c r="A292" s="127">
        <v>44142</v>
      </c>
      <c r="B292" s="185">
        <f t="shared" si="24"/>
        <v>2739979</v>
      </c>
      <c r="C292" s="185">
        <v>12774</v>
      </c>
      <c r="D292" s="185">
        <v>1328</v>
      </c>
      <c r="E292" s="185">
        <v>163</v>
      </c>
      <c r="F292" s="185">
        <v>1804</v>
      </c>
      <c r="G292" s="185">
        <f t="shared" si="35"/>
        <v>206366</v>
      </c>
      <c r="H292" s="185">
        <v>2270</v>
      </c>
      <c r="I292" s="185">
        <v>171</v>
      </c>
      <c r="J292" s="185">
        <v>13139</v>
      </c>
      <c r="K292" s="185">
        <v>22780</v>
      </c>
      <c r="L292" s="185">
        <v>35919</v>
      </c>
      <c r="M292" s="185">
        <v>1509</v>
      </c>
      <c r="N292" s="185">
        <v>8976</v>
      </c>
      <c r="O292" s="185">
        <v>21</v>
      </c>
      <c r="P292" s="185">
        <f t="shared" si="38"/>
        <v>26943</v>
      </c>
      <c r="Q292" s="185">
        <f t="shared" si="38"/>
        <v>1488</v>
      </c>
      <c r="R292" s="185">
        <f t="shared" si="36"/>
        <v>2.6382801238100117E-2</v>
      </c>
      <c r="S292" s="185">
        <f t="shared" si="29"/>
        <v>2.4077542941966495E-3</v>
      </c>
      <c r="T292" s="185">
        <f t="shared" si="37"/>
        <v>4.3326089942927082E-2</v>
      </c>
      <c r="U292" s="185">
        <f t="shared" si="26"/>
        <v>78092</v>
      </c>
      <c r="V292" s="185">
        <f t="shared" si="30"/>
        <v>45756</v>
      </c>
      <c r="W292" s="185">
        <f t="shared" si="31"/>
        <v>32336</v>
      </c>
      <c r="X292" s="185">
        <f t="shared" si="32"/>
        <v>1982.4285714285713</v>
      </c>
      <c r="Y292" s="185">
        <f t="shared" si="39"/>
        <v>77.857142857142861</v>
      </c>
    </row>
    <row r="293" spans="1:25" s="185" customFormat="1" x14ac:dyDescent="0.35">
      <c r="A293" s="127">
        <v>44143</v>
      </c>
      <c r="B293" s="185">
        <f t="shared" si="24"/>
        <v>2750008</v>
      </c>
      <c r="C293" s="185">
        <v>10029</v>
      </c>
      <c r="D293" s="185">
        <v>943</v>
      </c>
      <c r="E293" s="185">
        <v>175</v>
      </c>
      <c r="F293" s="185">
        <v>1903</v>
      </c>
      <c r="G293" s="185">
        <f t="shared" si="35"/>
        <v>208269</v>
      </c>
      <c r="H293" s="185">
        <v>2332</v>
      </c>
      <c r="I293" s="185">
        <v>176</v>
      </c>
      <c r="J293" s="185">
        <v>10268</v>
      </c>
      <c r="K293" s="185">
        <v>23144</v>
      </c>
      <c r="L293" s="185">
        <v>33408</v>
      </c>
      <c r="M293" s="185">
        <v>1085</v>
      </c>
      <c r="N293" s="185">
        <v>12718</v>
      </c>
      <c r="O293" s="185">
        <v>29</v>
      </c>
      <c r="P293" s="185">
        <f t="shared" si="38"/>
        <v>20690</v>
      </c>
      <c r="Q293" s="185">
        <f t="shared" si="38"/>
        <v>1056</v>
      </c>
      <c r="R293" s="185">
        <f t="shared" si="36"/>
        <v>2.7074026106317029E-2</v>
      </c>
      <c r="S293" s="185">
        <f t="shared" si="29"/>
        <v>2.4842034664125101E-3</v>
      </c>
      <c r="T293" s="185">
        <f t="shared" si="37"/>
        <v>4.4320995295865313E-2</v>
      </c>
      <c r="U293" s="185">
        <f t="shared" si="26"/>
        <v>78536</v>
      </c>
      <c r="V293" s="185">
        <f t="shared" si="30"/>
        <v>46160</v>
      </c>
      <c r="W293" s="185">
        <f t="shared" si="31"/>
        <v>32376</v>
      </c>
      <c r="X293" s="185">
        <f t="shared" si="32"/>
        <v>2045.8571428571429</v>
      </c>
      <c r="Y293" s="185">
        <f t="shared" si="39"/>
        <v>80.428571428571431</v>
      </c>
    </row>
    <row r="294" spans="1:25" s="185" customFormat="1" x14ac:dyDescent="0.35">
      <c r="A294" s="127">
        <v>44144</v>
      </c>
      <c r="B294" s="185">
        <f t="shared" si="24"/>
        <v>2774943</v>
      </c>
      <c r="C294" s="185">
        <v>24935</v>
      </c>
      <c r="D294" s="185">
        <v>3175</v>
      </c>
      <c r="E294" s="185">
        <v>241</v>
      </c>
      <c r="F294" s="185">
        <v>2754</v>
      </c>
      <c r="G294" s="185">
        <f t="shared" si="35"/>
        <v>211023</v>
      </c>
      <c r="H294" s="185">
        <v>3468</v>
      </c>
      <c r="I294" s="185">
        <v>244</v>
      </c>
      <c r="J294" s="185">
        <v>25227</v>
      </c>
      <c r="K294" s="185">
        <v>84737</v>
      </c>
      <c r="L294" s="185">
        <v>109947</v>
      </c>
      <c r="M294" s="185">
        <v>3601</v>
      </c>
      <c r="N294" s="185">
        <v>47746</v>
      </c>
      <c r="O294" s="185">
        <v>137</v>
      </c>
      <c r="P294" s="185">
        <f t="shared" si="38"/>
        <v>62201</v>
      </c>
      <c r="Q294" s="185">
        <f t="shared" si="38"/>
        <v>3464</v>
      </c>
      <c r="R294" s="185">
        <f t="shared" si="36"/>
        <v>2.9419883771071229E-2</v>
      </c>
      <c r="S294" s="185">
        <f t="shared" si="29"/>
        <v>2.7307846010390302E-3</v>
      </c>
      <c r="T294" s="185">
        <f t="shared" si="37"/>
        <v>4.7687066353433158E-2</v>
      </c>
      <c r="U294" s="185">
        <f t="shared" si="26"/>
        <v>79178.71428571429</v>
      </c>
      <c r="V294" s="185">
        <f t="shared" si="30"/>
        <v>47005.857142857145</v>
      </c>
      <c r="W294" s="185">
        <f t="shared" si="31"/>
        <v>32172.857142857141</v>
      </c>
      <c r="X294" s="185">
        <f t="shared" si="32"/>
        <v>2241.5714285714284</v>
      </c>
      <c r="Y294" s="185">
        <f t="shared" si="39"/>
        <v>87.857142857142861</v>
      </c>
    </row>
    <row r="295" spans="1:25" s="185" customFormat="1" x14ac:dyDescent="0.35">
      <c r="A295" s="127">
        <v>44145</v>
      </c>
      <c r="B295" s="185">
        <f t="shared" si="24"/>
        <v>2798937</v>
      </c>
      <c r="C295" s="185">
        <v>23994</v>
      </c>
      <c r="D295" s="185">
        <v>2818</v>
      </c>
      <c r="E295" s="185">
        <v>252</v>
      </c>
      <c r="F295" s="185">
        <v>2987</v>
      </c>
      <c r="G295" s="185">
        <f t="shared" si="35"/>
        <v>214010</v>
      </c>
      <c r="H295" s="185">
        <v>3685</v>
      </c>
      <c r="I295" s="185">
        <v>260</v>
      </c>
      <c r="J295" s="185">
        <v>24370</v>
      </c>
      <c r="K295" s="185">
        <v>80226</v>
      </c>
      <c r="L295" s="185">
        <v>104577</v>
      </c>
      <c r="M295" s="185">
        <v>3163</v>
      </c>
      <c r="N295" s="185">
        <v>43963</v>
      </c>
      <c r="O295" s="185">
        <v>158</v>
      </c>
      <c r="P295" s="185">
        <f t="shared" si="38"/>
        <v>60614</v>
      </c>
      <c r="Q295" s="185">
        <f t="shared" si="38"/>
        <v>3005</v>
      </c>
      <c r="R295" s="185">
        <f t="shared" si="36"/>
        <v>3.0685239623890498E-2</v>
      </c>
      <c r="S295" s="185">
        <f t="shared" si="29"/>
        <v>2.8730432633534727E-3</v>
      </c>
      <c r="T295" s="185">
        <f t="shared" si="37"/>
        <v>4.9475959746552368E-2</v>
      </c>
      <c r="U295" s="185">
        <f t="shared" si="26"/>
        <v>80280.571428571435</v>
      </c>
      <c r="V295" s="185">
        <f t="shared" si="30"/>
        <v>47910.714285714283</v>
      </c>
      <c r="W295" s="185">
        <f t="shared" si="31"/>
        <v>32369.857142857141</v>
      </c>
      <c r="X295" s="185">
        <f t="shared" si="32"/>
        <v>2370.4285714285716</v>
      </c>
      <c r="Y295" s="185">
        <f t="shared" si="39"/>
        <v>93</v>
      </c>
    </row>
    <row r="296" spans="1:25" s="185" customFormat="1" x14ac:dyDescent="0.35">
      <c r="A296" s="127">
        <v>44146</v>
      </c>
      <c r="B296" s="185">
        <f t="shared" si="24"/>
        <v>2822181</v>
      </c>
      <c r="C296" s="185">
        <v>23244</v>
      </c>
      <c r="D296" s="185">
        <v>2663</v>
      </c>
      <c r="E296" s="185">
        <v>351</v>
      </c>
      <c r="F296" s="185">
        <v>3054</v>
      </c>
      <c r="G296" s="185">
        <f t="shared" si="35"/>
        <v>217064</v>
      </c>
      <c r="H296" s="185">
        <v>3736</v>
      </c>
      <c r="I296" s="185">
        <v>354</v>
      </c>
      <c r="J296" s="185">
        <v>23587</v>
      </c>
      <c r="K296" s="185">
        <v>53729</v>
      </c>
      <c r="L296" s="185">
        <v>77308</v>
      </c>
      <c r="M296" s="185">
        <v>3025</v>
      </c>
      <c r="N296" s="185">
        <v>25223</v>
      </c>
      <c r="O296" s="185">
        <v>78</v>
      </c>
      <c r="P296" s="185">
        <f t="shared" si="38"/>
        <v>52085</v>
      </c>
      <c r="Q296" s="185">
        <f t="shared" si="38"/>
        <v>2947</v>
      </c>
      <c r="R296" s="185">
        <f t="shared" si="36"/>
        <v>3.2420453612760254E-2</v>
      </c>
      <c r="S296" s="185">
        <f t="shared" si="29"/>
        <v>2.8213799948535088E-3</v>
      </c>
      <c r="T296" s="185">
        <f t="shared" si="37"/>
        <v>5.1902214183963874E-2</v>
      </c>
      <c r="U296" s="185">
        <f t="shared" si="26"/>
        <v>78323.571428571435</v>
      </c>
      <c r="V296" s="185">
        <f t="shared" si="30"/>
        <v>47234.428571428572</v>
      </c>
      <c r="W296" s="185">
        <f t="shared" si="31"/>
        <v>31089.142857142859</v>
      </c>
      <c r="X296" s="185">
        <f t="shared" si="32"/>
        <v>2451.5714285714284</v>
      </c>
      <c r="Y296" s="185">
        <f t="shared" si="39"/>
        <v>87.714285714285708</v>
      </c>
    </row>
    <row r="297" spans="1:25" s="185" customFormat="1" x14ac:dyDescent="0.35">
      <c r="A297" s="127">
        <v>44147</v>
      </c>
      <c r="B297" s="185">
        <f t="shared" si="24"/>
        <v>2846993</v>
      </c>
      <c r="C297" s="185">
        <v>24812</v>
      </c>
      <c r="D297" s="185">
        <v>2983</v>
      </c>
      <c r="E297" s="185">
        <v>320</v>
      </c>
      <c r="F297" s="185">
        <v>3109</v>
      </c>
      <c r="G297" s="185">
        <f t="shared" si="35"/>
        <v>220173</v>
      </c>
      <c r="H297" s="185">
        <v>3864</v>
      </c>
      <c r="I297" s="185">
        <v>326</v>
      </c>
      <c r="J297" s="185">
        <v>25134</v>
      </c>
      <c r="K297" s="185">
        <v>82869</v>
      </c>
      <c r="L297" s="185">
        <v>107996</v>
      </c>
      <c r="M297" s="185">
        <v>3420</v>
      </c>
      <c r="N297" s="185">
        <v>46857</v>
      </c>
      <c r="O297" s="185">
        <v>116</v>
      </c>
      <c r="P297" s="185">
        <f t="shared" si="38"/>
        <v>61139</v>
      </c>
      <c r="Q297" s="185">
        <f t="shared" si="38"/>
        <v>3304</v>
      </c>
      <c r="R297" s="185">
        <f t="shared" si="36"/>
        <v>3.3345741163035271E-2</v>
      </c>
      <c r="S297" s="185">
        <f t="shared" si="29"/>
        <v>2.7635521221435312E-3</v>
      </c>
      <c r="T297" s="185">
        <f t="shared" si="37"/>
        <v>5.3416175093002442E-2</v>
      </c>
      <c r="U297" s="185">
        <f t="shared" si="26"/>
        <v>79059.142857142855</v>
      </c>
      <c r="V297" s="185">
        <f t="shared" si="30"/>
        <v>47733</v>
      </c>
      <c r="W297" s="185">
        <f t="shared" si="31"/>
        <v>31326.142857142859</v>
      </c>
      <c r="X297" s="185">
        <f t="shared" si="32"/>
        <v>2549.7142857142858</v>
      </c>
      <c r="Y297" s="185">
        <f t="shared" si="39"/>
        <v>86.571428571428569</v>
      </c>
    </row>
    <row r="298" spans="1:25" s="185" customFormat="1" x14ac:dyDescent="0.35">
      <c r="A298" s="127">
        <v>44148</v>
      </c>
      <c r="B298" s="185">
        <f t="shared" si="24"/>
        <v>2869083</v>
      </c>
      <c r="C298" s="185">
        <v>22090</v>
      </c>
      <c r="D298" s="185">
        <v>2603</v>
      </c>
      <c r="E298" s="185">
        <v>242</v>
      </c>
      <c r="F298" s="185">
        <v>2450</v>
      </c>
      <c r="G298" s="185">
        <f t="shared" si="35"/>
        <v>222623</v>
      </c>
      <c r="H298" s="185">
        <v>3292</v>
      </c>
      <c r="I298" s="185">
        <v>249</v>
      </c>
      <c r="J298" s="185">
        <v>22587</v>
      </c>
      <c r="K298" s="185">
        <v>64876</v>
      </c>
      <c r="L298" s="185">
        <v>87460</v>
      </c>
      <c r="M298" s="185">
        <v>3070</v>
      </c>
      <c r="N298" s="185">
        <v>33106</v>
      </c>
      <c r="O298" s="185">
        <v>79</v>
      </c>
      <c r="P298" s="185">
        <f t="shared" si="38"/>
        <v>54354</v>
      </c>
      <c r="Q298" s="185">
        <f t="shared" si="38"/>
        <v>2991</v>
      </c>
      <c r="R298" s="185">
        <f t="shared" si="36"/>
        <v>3.390673984711156E-2</v>
      </c>
      <c r="S298" s="185">
        <f t="shared" si="29"/>
        <v>2.8272236937814804E-3</v>
      </c>
      <c r="T298" s="185">
        <f t="shared" si="37"/>
        <v>5.4004721530296486E-2</v>
      </c>
      <c r="U298" s="185">
        <f t="shared" si="26"/>
        <v>79516.428571428565</v>
      </c>
      <c r="V298" s="185">
        <f t="shared" si="30"/>
        <v>48289.428571428572</v>
      </c>
      <c r="W298" s="185">
        <f t="shared" si="31"/>
        <v>31227</v>
      </c>
      <c r="X298" s="185">
        <f t="shared" si="32"/>
        <v>2607.8571428571427</v>
      </c>
      <c r="Y298" s="185">
        <f t="shared" si="39"/>
        <v>88.285714285714292</v>
      </c>
    </row>
    <row r="299" spans="1:25" s="185" customFormat="1" x14ac:dyDescent="0.35">
      <c r="A299" s="127">
        <v>44149</v>
      </c>
      <c r="B299" s="185">
        <f t="shared" si="24"/>
        <v>2883767</v>
      </c>
      <c r="C299" s="185">
        <v>14684</v>
      </c>
      <c r="D299" s="185">
        <v>1711</v>
      </c>
      <c r="E299" s="185">
        <v>218</v>
      </c>
      <c r="F299" s="185">
        <v>2080</v>
      </c>
      <c r="G299" s="185">
        <f t="shared" si="35"/>
        <v>224703</v>
      </c>
      <c r="H299" s="185">
        <v>2554</v>
      </c>
      <c r="I299" s="185">
        <v>222</v>
      </c>
      <c r="J299" s="185">
        <v>14971</v>
      </c>
      <c r="K299" s="185">
        <v>25498</v>
      </c>
      <c r="L299" s="185">
        <v>40469</v>
      </c>
      <c r="M299" s="185">
        <v>2017</v>
      </c>
      <c r="N299" s="185">
        <v>9177</v>
      </c>
      <c r="O299" s="185">
        <v>38</v>
      </c>
      <c r="P299" s="185">
        <f t="shared" si="38"/>
        <v>31292</v>
      </c>
      <c r="Q299" s="185">
        <f t="shared" si="38"/>
        <v>1979</v>
      </c>
      <c r="R299" s="185">
        <f t="shared" si="36"/>
        <v>3.4537079112204078E-2</v>
      </c>
      <c r="S299" s="185">
        <f t="shared" si="29"/>
        <v>2.9023264317381966E-3</v>
      </c>
      <c r="T299" s="185">
        <f t="shared" si="37"/>
        <v>5.4752829499817454E-2</v>
      </c>
      <c r="U299" s="185">
        <f t="shared" si="26"/>
        <v>80166.428571428565</v>
      </c>
      <c r="V299" s="185">
        <f t="shared" si="30"/>
        <v>48910.714285714283</v>
      </c>
      <c r="W299" s="185">
        <f t="shared" si="31"/>
        <v>31255.714285714286</v>
      </c>
      <c r="X299" s="185">
        <f t="shared" si="32"/>
        <v>2678</v>
      </c>
      <c r="Y299" s="185">
        <f t="shared" si="39"/>
        <v>90.714285714285708</v>
      </c>
    </row>
    <row r="300" spans="1:25" s="185" customFormat="1" x14ac:dyDescent="0.35">
      <c r="A300" s="127">
        <v>44150</v>
      </c>
      <c r="B300" s="185">
        <f t="shared" si="24"/>
        <v>2894141</v>
      </c>
      <c r="C300" s="185">
        <v>10374</v>
      </c>
      <c r="D300" s="185">
        <v>1191</v>
      </c>
      <c r="E300" s="185">
        <v>287</v>
      </c>
      <c r="F300" s="185">
        <v>2368</v>
      </c>
      <c r="G300" s="185">
        <f t="shared" si="35"/>
        <v>227071</v>
      </c>
      <c r="H300" s="185">
        <v>2854</v>
      </c>
      <c r="I300" s="185">
        <v>290</v>
      </c>
      <c r="J300" s="185">
        <v>10474</v>
      </c>
      <c r="K300" s="185">
        <v>24965</v>
      </c>
      <c r="L300" s="185">
        <v>35438</v>
      </c>
      <c r="M300" s="185">
        <v>1346</v>
      </c>
      <c r="N300" s="185">
        <v>12935</v>
      </c>
      <c r="O300" s="185">
        <v>57</v>
      </c>
      <c r="P300" s="185">
        <f t="shared" si="38"/>
        <v>22503</v>
      </c>
      <c r="Q300" s="185">
        <f t="shared" si="38"/>
        <v>1289</v>
      </c>
      <c r="R300" s="185">
        <f t="shared" si="36"/>
        <v>3.4876019851028506E-2</v>
      </c>
      <c r="S300" s="185">
        <f t="shared" si="29"/>
        <v>3.0273004972443803E-3</v>
      </c>
      <c r="T300" s="185">
        <f t="shared" si="37"/>
        <v>5.5141376224621425E-2</v>
      </c>
      <c r="U300" s="185">
        <f t="shared" si="26"/>
        <v>80456.428571428565</v>
      </c>
      <c r="V300" s="185">
        <f t="shared" si="30"/>
        <v>49169.714285714283</v>
      </c>
      <c r="W300" s="185">
        <f t="shared" si="31"/>
        <v>31286.714285714286</v>
      </c>
      <c r="X300" s="185">
        <f t="shared" si="32"/>
        <v>2711.2857142857142</v>
      </c>
      <c r="Y300" s="185">
        <f t="shared" si="39"/>
        <v>94.714285714285708</v>
      </c>
    </row>
    <row r="301" spans="1:25" s="185" customFormat="1" x14ac:dyDescent="0.35">
      <c r="A301" s="127">
        <v>44151</v>
      </c>
      <c r="B301" s="185">
        <f t="shared" si="24"/>
        <v>2922117</v>
      </c>
      <c r="C301" s="185">
        <v>27976</v>
      </c>
      <c r="D301" s="185">
        <v>3523</v>
      </c>
      <c r="E301" s="185">
        <v>287</v>
      </c>
      <c r="F301" s="185">
        <v>3380</v>
      </c>
      <c r="G301" s="185">
        <f t="shared" si="35"/>
        <v>230451</v>
      </c>
      <c r="H301" s="185">
        <v>4217</v>
      </c>
      <c r="I301" s="185">
        <v>295</v>
      </c>
      <c r="J301" s="185">
        <v>28143</v>
      </c>
      <c r="K301" s="185">
        <v>93466</v>
      </c>
      <c r="L301" s="185">
        <v>121604</v>
      </c>
      <c r="M301" s="185">
        <v>4073</v>
      </c>
      <c r="N301" s="185">
        <v>49577</v>
      </c>
      <c r="O301" s="185">
        <v>223</v>
      </c>
      <c r="P301" s="185">
        <f t="shared" si="38"/>
        <v>72027</v>
      </c>
      <c r="Q301" s="185">
        <f t="shared" si="38"/>
        <v>3850</v>
      </c>
      <c r="R301" s="185">
        <f t="shared" si="36"/>
        <v>3.4989875654951187E-2</v>
      </c>
      <c r="S301" s="185">
        <f t="shared" si="29"/>
        <v>3.3916264411016218E-3</v>
      </c>
      <c r="T301" s="185">
        <f t="shared" si="37"/>
        <v>5.4701226505166463E-2</v>
      </c>
      <c r="U301" s="185">
        <f t="shared" si="26"/>
        <v>82121.71428571429</v>
      </c>
      <c r="V301" s="185">
        <f t="shared" si="30"/>
        <v>50573.428571428572</v>
      </c>
      <c r="W301" s="185">
        <f t="shared" si="31"/>
        <v>31548.285714285714</v>
      </c>
      <c r="X301" s="185">
        <f t="shared" si="32"/>
        <v>2766.4285714285716</v>
      </c>
      <c r="Y301" s="185">
        <f t="shared" si="39"/>
        <v>107</v>
      </c>
    </row>
    <row r="302" spans="1:25" s="185" customFormat="1" x14ac:dyDescent="0.35">
      <c r="A302" s="127">
        <v>44152</v>
      </c>
      <c r="B302" s="185">
        <f t="shared" si="24"/>
        <v>2950597</v>
      </c>
      <c r="C302" s="185">
        <v>28480</v>
      </c>
      <c r="D302" s="185">
        <v>3135</v>
      </c>
      <c r="E302" s="185">
        <v>253</v>
      </c>
      <c r="F302" s="185">
        <v>3437</v>
      </c>
      <c r="G302" s="185">
        <f t="shared" si="35"/>
        <v>233888</v>
      </c>
      <c r="H302" s="185">
        <v>4216</v>
      </c>
      <c r="I302" s="185">
        <v>258</v>
      </c>
      <c r="J302" s="185">
        <v>28774</v>
      </c>
      <c r="K302" s="185">
        <v>88090</v>
      </c>
      <c r="L302" s="185">
        <v>116848</v>
      </c>
      <c r="M302" s="185">
        <v>3596</v>
      </c>
      <c r="N302" s="185">
        <v>45300</v>
      </c>
      <c r="O302" s="185">
        <v>189</v>
      </c>
      <c r="P302" s="185">
        <f t="shared" si="38"/>
        <v>71548</v>
      </c>
      <c r="Q302" s="185">
        <f t="shared" si="38"/>
        <v>3407</v>
      </c>
      <c r="R302" s="185">
        <f t="shared" si="36"/>
        <v>3.4996074076471199E-2</v>
      </c>
      <c r="S302" s="185">
        <f t="shared" si="29"/>
        <v>3.5107460335321258E-3</v>
      </c>
      <c r="T302" s="185">
        <f t="shared" si="37"/>
        <v>5.4163880881659854E-2</v>
      </c>
      <c r="U302" s="185">
        <f t="shared" si="26"/>
        <v>83874.71428571429</v>
      </c>
      <c r="V302" s="185">
        <f t="shared" si="30"/>
        <v>52135.428571428572</v>
      </c>
      <c r="W302" s="185">
        <f t="shared" si="31"/>
        <v>31739.285714285714</v>
      </c>
      <c r="X302" s="185">
        <f t="shared" si="32"/>
        <v>2823.8571428571427</v>
      </c>
      <c r="Y302" s="185">
        <f t="shared" si="39"/>
        <v>111.42857142857143</v>
      </c>
    </row>
    <row r="303" spans="1:25" s="185" customFormat="1" x14ac:dyDescent="0.35">
      <c r="A303" s="127">
        <v>44153</v>
      </c>
      <c r="B303" s="185">
        <f t="shared" si="24"/>
        <v>2981279</v>
      </c>
      <c r="C303" s="185">
        <v>30682</v>
      </c>
      <c r="D303" s="185">
        <v>2919</v>
      </c>
      <c r="E303" s="185">
        <v>317</v>
      </c>
      <c r="F303" s="185">
        <v>2748</v>
      </c>
      <c r="G303" s="185">
        <f t="shared" si="35"/>
        <v>236636</v>
      </c>
      <c r="H303" s="185">
        <v>3489</v>
      </c>
      <c r="I303" s="185">
        <v>325</v>
      </c>
      <c r="J303" s="185">
        <v>31049</v>
      </c>
      <c r="K303" s="185">
        <v>71523</v>
      </c>
      <c r="L303" s="185">
        <v>102556</v>
      </c>
      <c r="M303" s="185">
        <v>3444</v>
      </c>
      <c r="N303" s="185">
        <v>34052</v>
      </c>
      <c r="O303" s="185">
        <v>153</v>
      </c>
      <c r="P303" s="185">
        <f t="shared" si="38"/>
        <v>68504</v>
      </c>
      <c r="Q303" s="185">
        <f t="shared" si="38"/>
        <v>3291</v>
      </c>
      <c r="R303" s="185">
        <f t="shared" si="36"/>
        <v>3.4237414900444338E-2</v>
      </c>
      <c r="S303" s="185">
        <f t="shared" si="29"/>
        <v>3.7012346106560924E-3</v>
      </c>
      <c r="T303" s="185">
        <f t="shared" si="37"/>
        <v>5.2733980653805912E-2</v>
      </c>
      <c r="U303" s="185">
        <f t="shared" si="26"/>
        <v>87481.571428571435</v>
      </c>
      <c r="V303" s="185">
        <f t="shared" si="30"/>
        <v>54481</v>
      </c>
      <c r="W303" s="185">
        <f t="shared" si="31"/>
        <v>33000.571428571428</v>
      </c>
      <c r="X303" s="185">
        <f t="shared" si="32"/>
        <v>2873</v>
      </c>
      <c r="Y303" s="185">
        <f t="shared" si="39"/>
        <v>122.14285714285714</v>
      </c>
    </row>
    <row r="304" spans="1:25" s="185" customFormat="1" x14ac:dyDescent="0.35">
      <c r="A304" s="127">
        <v>44154</v>
      </c>
      <c r="B304" s="185">
        <f t="shared" si="24"/>
        <v>3011983</v>
      </c>
      <c r="C304" s="185">
        <v>30704</v>
      </c>
      <c r="D304" s="185">
        <v>2996</v>
      </c>
      <c r="E304" s="185">
        <v>240</v>
      </c>
      <c r="F304" s="185">
        <v>2896</v>
      </c>
      <c r="G304" s="185">
        <f t="shared" si="35"/>
        <v>239532</v>
      </c>
      <c r="H304" s="185">
        <v>3809</v>
      </c>
      <c r="I304" s="185">
        <v>243</v>
      </c>
      <c r="J304" s="185">
        <v>31026</v>
      </c>
      <c r="K304" s="185">
        <v>86699</v>
      </c>
      <c r="L304" s="185">
        <v>117714</v>
      </c>
      <c r="M304" s="185">
        <v>3615</v>
      </c>
      <c r="N304" s="185">
        <v>44807</v>
      </c>
      <c r="O304" s="185">
        <v>161</v>
      </c>
      <c r="P304" s="185">
        <f t="shared" si="38"/>
        <v>72907</v>
      </c>
      <c r="Q304" s="185">
        <f t="shared" si="38"/>
        <v>3454</v>
      </c>
      <c r="R304" s="185">
        <f t="shared" si="36"/>
        <v>3.4016033075653165E-2</v>
      </c>
      <c r="S304" s="185">
        <f t="shared" si="29"/>
        <v>3.9309206216095807E-3</v>
      </c>
      <c r="T304" s="185">
        <f t="shared" si="37"/>
        <v>5.1537003828201505E-2</v>
      </c>
      <c r="U304" s="185">
        <f t="shared" si="26"/>
        <v>88869.857142857145</v>
      </c>
      <c r="V304" s="185">
        <f t="shared" si="30"/>
        <v>56162.142857142855</v>
      </c>
      <c r="W304" s="185">
        <f t="shared" si="31"/>
        <v>32707.714285714286</v>
      </c>
      <c r="X304" s="185">
        <f t="shared" si="32"/>
        <v>2894.4285714285716</v>
      </c>
      <c r="Y304" s="185">
        <f t="shared" si="39"/>
        <v>128.57142857142858</v>
      </c>
    </row>
    <row r="305" spans="1:25" s="185" customFormat="1" x14ac:dyDescent="0.35">
      <c r="A305" s="127">
        <v>44155</v>
      </c>
      <c r="B305" s="185">
        <f t="shared" si="24"/>
        <v>3038525</v>
      </c>
      <c r="C305" s="185">
        <v>26542</v>
      </c>
      <c r="D305" s="185">
        <v>2849</v>
      </c>
      <c r="E305" s="185">
        <v>183</v>
      </c>
      <c r="F305" s="185">
        <v>2557</v>
      </c>
      <c r="G305" s="185">
        <f t="shared" si="35"/>
        <v>242089</v>
      </c>
      <c r="H305" s="185">
        <v>3413</v>
      </c>
      <c r="I305" s="185">
        <v>191</v>
      </c>
      <c r="J305" s="185">
        <v>26885</v>
      </c>
      <c r="K305" s="185">
        <v>78244</v>
      </c>
      <c r="L305" s="185">
        <v>105119</v>
      </c>
      <c r="M305" s="185">
        <v>3417</v>
      </c>
      <c r="N305" s="185">
        <v>37826</v>
      </c>
      <c r="O305" s="185">
        <v>95</v>
      </c>
      <c r="P305" s="185">
        <f t="shared" ref="P305:Q320" si="40">L305-N305</f>
        <v>67293</v>
      </c>
      <c r="Q305" s="185">
        <f t="shared" si="40"/>
        <v>3322</v>
      </c>
      <c r="R305" s="185">
        <f t="shared" si="36"/>
        <v>3.3619487673271352E-2</v>
      </c>
      <c r="S305" s="185">
        <f t="shared" si="29"/>
        <v>3.9199910987101688E-3</v>
      </c>
      <c r="T305" s="185">
        <f t="shared" si="37"/>
        <v>5.0709969118929062E-2</v>
      </c>
      <c r="U305" s="185">
        <f t="shared" si="26"/>
        <v>91392.571428571435</v>
      </c>
      <c r="V305" s="185">
        <f t="shared" si="30"/>
        <v>58010.571428571428</v>
      </c>
      <c r="W305" s="185">
        <f t="shared" si="31"/>
        <v>33382</v>
      </c>
      <c r="X305" s="185">
        <f t="shared" si="32"/>
        <v>2941.7142857142858</v>
      </c>
      <c r="Y305" s="185">
        <f t="shared" si="39"/>
        <v>130.85714285714286</v>
      </c>
    </row>
    <row r="306" spans="1:25" s="185" customFormat="1" x14ac:dyDescent="0.35">
      <c r="A306" s="127">
        <v>44156</v>
      </c>
      <c r="B306" s="185">
        <f t="shared" si="24"/>
        <v>3057212</v>
      </c>
      <c r="C306" s="185">
        <v>18687</v>
      </c>
      <c r="D306" s="185">
        <v>1763</v>
      </c>
      <c r="E306" s="185">
        <v>179</v>
      </c>
      <c r="F306" s="185">
        <v>2120</v>
      </c>
      <c r="G306" s="185">
        <f t="shared" si="35"/>
        <v>244209</v>
      </c>
      <c r="H306" s="185">
        <v>2644</v>
      </c>
      <c r="I306" s="185">
        <v>182</v>
      </c>
      <c r="J306" s="185">
        <v>19090</v>
      </c>
      <c r="K306" s="185">
        <v>32954</v>
      </c>
      <c r="L306" s="185">
        <v>52041</v>
      </c>
      <c r="M306" s="185">
        <v>2104</v>
      </c>
      <c r="N306" s="185">
        <v>11382</v>
      </c>
      <c r="O306" s="185">
        <v>29</v>
      </c>
      <c r="P306" s="185">
        <f t="shared" si="40"/>
        <v>40659</v>
      </c>
      <c r="Q306" s="185">
        <f t="shared" si="40"/>
        <v>2075</v>
      </c>
      <c r="R306" s="185">
        <f t="shared" si="36"/>
        <v>3.3155745255788245E-2</v>
      </c>
      <c r="S306" s="185">
        <f t="shared" si="29"/>
        <v>3.8451918144472379E-3</v>
      </c>
      <c r="T306" s="185">
        <f t="shared" si="37"/>
        <v>4.9797684869813043E-2</v>
      </c>
      <c r="U306" s="185">
        <f t="shared" si="26"/>
        <v>93045.71428571429</v>
      </c>
      <c r="V306" s="185">
        <f t="shared" si="30"/>
        <v>59348.714285714283</v>
      </c>
      <c r="W306" s="185">
        <f t="shared" si="31"/>
        <v>33697</v>
      </c>
      <c r="X306" s="185">
        <f t="shared" si="32"/>
        <v>2955.4285714285716</v>
      </c>
      <c r="Y306" s="185">
        <f t="shared" si="39"/>
        <v>129.57142857142858</v>
      </c>
    </row>
    <row r="307" spans="1:25" s="185" customFormat="1" x14ac:dyDescent="0.35">
      <c r="A307" s="127">
        <v>44157</v>
      </c>
      <c r="B307" s="185">
        <f t="shared" si="24"/>
        <v>3069168</v>
      </c>
      <c r="C307" s="185">
        <v>11956</v>
      </c>
      <c r="D307" s="185">
        <v>1194</v>
      </c>
      <c r="E307" s="185">
        <v>196</v>
      </c>
      <c r="F307" s="185">
        <v>2294</v>
      </c>
      <c r="G307" s="185">
        <f t="shared" si="35"/>
        <v>246503</v>
      </c>
      <c r="H307" s="185">
        <v>2892</v>
      </c>
      <c r="I307" s="185">
        <v>197</v>
      </c>
      <c r="J307" s="185">
        <v>12028</v>
      </c>
      <c r="K307" s="185">
        <v>28137</v>
      </c>
      <c r="L307" s="185">
        <v>40164</v>
      </c>
      <c r="M307" s="185">
        <v>1383</v>
      </c>
      <c r="N307" s="185">
        <v>12589</v>
      </c>
      <c r="O307" s="185">
        <v>15</v>
      </c>
      <c r="P307" s="185">
        <f>L307-N307</f>
        <v>27575</v>
      </c>
      <c r="Q307" s="185">
        <f t="shared" si="40"/>
        <v>1368</v>
      </c>
      <c r="R307" s="185">
        <f t="shared" si="36"/>
        <v>3.2973297604131417E-2</v>
      </c>
      <c r="S307" s="185">
        <f t="shared" si="29"/>
        <v>3.6725214725749681E-3</v>
      </c>
      <c r="T307" s="185">
        <f t="shared" si="37"/>
        <v>4.9384917945461855E-2</v>
      </c>
      <c r="U307" s="185">
        <f t="shared" si="26"/>
        <v>93720.857142857145</v>
      </c>
      <c r="V307" s="185">
        <f t="shared" si="30"/>
        <v>60073.285714285717</v>
      </c>
      <c r="W307" s="185">
        <f t="shared" si="31"/>
        <v>33647.571428571428</v>
      </c>
      <c r="X307" s="185">
        <f t="shared" si="32"/>
        <v>2966.7142857142858</v>
      </c>
      <c r="Y307" s="185">
        <f t="shared" si="39"/>
        <v>123.57142857142857</v>
      </c>
    </row>
    <row r="308" spans="1:25" s="185" customFormat="1" x14ac:dyDescent="0.35">
      <c r="A308" s="127">
        <v>44158</v>
      </c>
      <c r="B308" s="185">
        <f t="shared" si="24"/>
        <v>3099121</v>
      </c>
      <c r="C308" s="185">
        <v>29953</v>
      </c>
      <c r="D308" s="185">
        <v>3587</v>
      </c>
      <c r="E308" s="185">
        <v>296</v>
      </c>
      <c r="F308" s="185">
        <v>3201</v>
      </c>
      <c r="G308" s="185">
        <f t="shared" si="35"/>
        <v>249704</v>
      </c>
      <c r="H308" s="185">
        <v>4127</v>
      </c>
      <c r="I308" s="185">
        <v>300</v>
      </c>
      <c r="J308" s="185">
        <v>29973</v>
      </c>
      <c r="K308" s="185">
        <v>100611</v>
      </c>
      <c r="L308" s="185">
        <v>130571</v>
      </c>
      <c r="M308" s="185">
        <v>4176</v>
      </c>
      <c r="N308" s="185">
        <v>43620</v>
      </c>
      <c r="O308" s="185">
        <v>143</v>
      </c>
      <c r="P308" s="185">
        <f>L308-N308</f>
        <v>86951</v>
      </c>
      <c r="Q308" s="185">
        <f t="shared" si="40"/>
        <v>4033</v>
      </c>
      <c r="R308" s="185">
        <f t="shared" si="36"/>
        <v>3.2683571599352194E-2</v>
      </c>
      <c r="S308" s="185">
        <f t="shared" si="29"/>
        <v>3.4193469700665577E-3</v>
      </c>
      <c r="T308" s="185">
        <f t="shared" si="37"/>
        <v>4.8112585747191898E-2</v>
      </c>
      <c r="U308" s="185">
        <f t="shared" si="26"/>
        <v>95001.857142857145</v>
      </c>
      <c r="V308" s="185">
        <f t="shared" si="30"/>
        <v>62205.285714285717</v>
      </c>
      <c r="W308" s="185">
        <f t="shared" si="31"/>
        <v>32796.571428571428</v>
      </c>
      <c r="X308" s="185">
        <f t="shared" si="32"/>
        <v>2992.8571428571427</v>
      </c>
      <c r="Y308" s="185">
        <f t="shared" si="39"/>
        <v>112.14285714285714</v>
      </c>
    </row>
    <row r="309" spans="1:25" s="185" customFormat="1" x14ac:dyDescent="0.35">
      <c r="A309" s="127">
        <v>44159</v>
      </c>
      <c r="B309" s="185">
        <f t="shared" si="24"/>
        <v>3126554</v>
      </c>
      <c r="C309" s="185">
        <v>27433</v>
      </c>
      <c r="D309" s="185">
        <v>3791</v>
      </c>
      <c r="E309" s="185">
        <v>297</v>
      </c>
      <c r="F309" s="185">
        <v>3346</v>
      </c>
      <c r="G309" s="185">
        <f t="shared" si="35"/>
        <v>253050</v>
      </c>
      <c r="H309" s="185">
        <v>4309</v>
      </c>
      <c r="I309" s="185">
        <v>303</v>
      </c>
      <c r="J309" s="185">
        <v>27436</v>
      </c>
      <c r="K309" s="185">
        <v>83918</v>
      </c>
      <c r="L309" s="185">
        <v>111366</v>
      </c>
      <c r="M309" s="185">
        <v>4411</v>
      </c>
      <c r="N309" s="185">
        <v>33723</v>
      </c>
      <c r="O309" s="185">
        <v>117</v>
      </c>
      <c r="P309" s="185">
        <f>L309-N309</f>
        <v>77643</v>
      </c>
      <c r="Q309" s="185">
        <f t="shared" si="40"/>
        <v>4294</v>
      </c>
      <c r="R309" s="185">
        <f t="shared" si="36"/>
        <v>3.4190962972172653E-2</v>
      </c>
      <c r="S309" s="185">
        <f t="shared" si="29"/>
        <v>3.2706572048495637E-3</v>
      </c>
      <c r="T309" s="185">
        <f t="shared" si="37"/>
        <v>4.9457343975068624E-2</v>
      </c>
      <c r="U309" s="185">
        <f t="shared" si="26"/>
        <v>94218.71428571429</v>
      </c>
      <c r="V309" s="185">
        <f t="shared" si="30"/>
        <v>63076</v>
      </c>
      <c r="W309" s="185">
        <f t="shared" si="31"/>
        <v>31142.714285714286</v>
      </c>
      <c r="X309" s="185">
        <f t="shared" si="32"/>
        <v>3119.5714285714284</v>
      </c>
      <c r="Y309" s="185">
        <f t="shared" si="39"/>
        <v>101.85714285714286</v>
      </c>
    </row>
    <row r="310" spans="1:25" s="185" customFormat="1" x14ac:dyDescent="0.35">
      <c r="A310" s="127">
        <v>44160</v>
      </c>
      <c r="B310" s="185">
        <f t="shared" si="24"/>
        <v>3146268</v>
      </c>
      <c r="C310" s="185">
        <v>19714</v>
      </c>
      <c r="D310" s="185">
        <v>2943</v>
      </c>
      <c r="E310" s="185">
        <v>351</v>
      </c>
      <c r="F310" s="185">
        <v>3879</v>
      </c>
      <c r="G310" s="185">
        <f t="shared" si="35"/>
        <v>256929</v>
      </c>
      <c r="H310" s="185">
        <v>4929</v>
      </c>
      <c r="I310" s="185">
        <v>357</v>
      </c>
      <c r="J310" s="185">
        <v>19560</v>
      </c>
      <c r="K310" s="185">
        <v>40981</v>
      </c>
      <c r="L310" s="185">
        <v>60544</v>
      </c>
      <c r="M310" s="185">
        <v>3428</v>
      </c>
      <c r="N310" s="185">
        <v>14499</v>
      </c>
      <c r="O310" s="185">
        <v>57</v>
      </c>
      <c r="P310" s="185">
        <f>L310-N310</f>
        <v>46045</v>
      </c>
      <c r="Q310" s="185">
        <f t="shared" si="40"/>
        <v>3371</v>
      </c>
      <c r="R310" s="185">
        <f t="shared" si="36"/>
        <v>3.6491184886618871E-2</v>
      </c>
      <c r="S310" s="185">
        <f t="shared" si="29"/>
        <v>3.1091581588946113E-3</v>
      </c>
      <c r="T310" s="185">
        <f t="shared" si="37"/>
        <v>5.2298764177124271E-2</v>
      </c>
      <c r="U310" s="185">
        <f t="shared" si="26"/>
        <v>88217</v>
      </c>
      <c r="V310" s="185">
        <f t="shared" si="30"/>
        <v>59867.571428571428</v>
      </c>
      <c r="W310" s="185">
        <f t="shared" si="31"/>
        <v>28349.428571428572</v>
      </c>
      <c r="X310" s="185">
        <f t="shared" si="32"/>
        <v>3131</v>
      </c>
      <c r="Y310" s="185">
        <f t="shared" si="39"/>
        <v>88.142857142857139</v>
      </c>
    </row>
    <row r="311" spans="1:25" s="185" customFormat="1" x14ac:dyDescent="0.35">
      <c r="A311" s="127">
        <v>44161</v>
      </c>
      <c r="B311" s="185">
        <f t="shared" si="24"/>
        <v>3148490</v>
      </c>
      <c r="C311" s="185">
        <v>2222</v>
      </c>
      <c r="D311" s="185">
        <v>445</v>
      </c>
      <c r="E311" s="185">
        <v>109</v>
      </c>
      <c r="F311" s="185">
        <v>1038</v>
      </c>
      <c r="G311" s="185">
        <f t="shared" si="35"/>
        <v>257967</v>
      </c>
      <c r="H311" s="185">
        <v>1317</v>
      </c>
      <c r="I311" s="185">
        <v>111</v>
      </c>
      <c r="J311" s="185">
        <v>2110</v>
      </c>
      <c r="K311" s="185">
        <v>5190</v>
      </c>
      <c r="L311" s="185">
        <v>7301</v>
      </c>
      <c r="M311" s="185">
        <v>525</v>
      </c>
      <c r="N311" s="185">
        <v>986</v>
      </c>
      <c r="O311" s="185">
        <v>5</v>
      </c>
      <c r="P311" s="185">
        <f t="shared" ref="P311:Q326" si="41">L311-N311</f>
        <v>6315</v>
      </c>
      <c r="Q311" s="185">
        <f t="shared" si="40"/>
        <v>520</v>
      </c>
      <c r="R311" s="185">
        <f t="shared" si="36"/>
        <v>3.8343068313133742E-2</v>
      </c>
      <c r="S311" s="185">
        <f t="shared" si="29"/>
        <v>2.9814066289409863E-3</v>
      </c>
      <c r="T311" s="185">
        <f t="shared" si="37"/>
        <v>5.3855385112956441E-2</v>
      </c>
      <c r="U311" s="185">
        <f t="shared" si="26"/>
        <v>72443.71428571429</v>
      </c>
      <c r="V311" s="185">
        <f t="shared" si="30"/>
        <v>50354.428571428572</v>
      </c>
      <c r="W311" s="185">
        <f t="shared" si="31"/>
        <v>22089.285714285714</v>
      </c>
      <c r="X311" s="185">
        <f t="shared" si="32"/>
        <v>2711.8571428571427</v>
      </c>
      <c r="Y311" s="185">
        <f t="shared" si="39"/>
        <v>65.857142857142861</v>
      </c>
    </row>
    <row r="312" spans="1:25" s="185" customFormat="1" x14ac:dyDescent="0.35">
      <c r="A312" s="127">
        <v>44162</v>
      </c>
      <c r="B312" s="185">
        <f t="shared" si="24"/>
        <v>3167496</v>
      </c>
      <c r="C312" s="185">
        <v>19006</v>
      </c>
      <c r="D312" s="185">
        <v>3378</v>
      </c>
      <c r="E312" s="185">
        <v>441</v>
      </c>
      <c r="F312" s="185">
        <v>3011</v>
      </c>
      <c r="G312" s="185">
        <f t="shared" si="35"/>
        <v>260978</v>
      </c>
      <c r="H312" s="185">
        <v>3746</v>
      </c>
      <c r="I312" s="185">
        <v>447</v>
      </c>
      <c r="J312" s="185">
        <v>18501</v>
      </c>
      <c r="K312" s="185">
        <v>46412</v>
      </c>
      <c r="L312" s="185">
        <v>64907</v>
      </c>
      <c r="M312" s="185">
        <v>3916</v>
      </c>
      <c r="N312" s="185">
        <v>11937</v>
      </c>
      <c r="O312" s="185">
        <v>43</v>
      </c>
      <c r="P312" s="185">
        <f t="shared" si="41"/>
        <v>52970</v>
      </c>
      <c r="Q312" s="185">
        <f t="shared" si="40"/>
        <v>3873</v>
      </c>
      <c r="R312" s="185">
        <f t="shared" si="36"/>
        <v>4.2714192086426468E-2</v>
      </c>
      <c r="S312" s="185">
        <f t="shared" si="29"/>
        <v>3.1770444941585881E-3</v>
      </c>
      <c r="T312" s="185">
        <f t="shared" si="37"/>
        <v>5.7765896415285165E-2</v>
      </c>
      <c r="U312" s="185">
        <f t="shared" si="26"/>
        <v>66699.142857142855</v>
      </c>
      <c r="V312" s="185">
        <f t="shared" si="30"/>
        <v>48308.285714285717</v>
      </c>
      <c r="W312" s="185">
        <f t="shared" si="31"/>
        <v>18390.857142857141</v>
      </c>
      <c r="X312" s="185">
        <f t="shared" si="32"/>
        <v>2790.5714285714284</v>
      </c>
      <c r="Y312" s="185">
        <f t="shared" si="39"/>
        <v>58.428571428571431</v>
      </c>
    </row>
    <row r="313" spans="1:25" s="185" customFormat="1" x14ac:dyDescent="0.35">
      <c r="A313" s="127">
        <v>44163</v>
      </c>
      <c r="B313" s="185">
        <f t="shared" si="24"/>
        <v>3184185</v>
      </c>
      <c r="C313" s="185">
        <v>16689</v>
      </c>
      <c r="D313" s="185">
        <v>2907</v>
      </c>
      <c r="E313" s="185">
        <v>195</v>
      </c>
      <c r="F313" s="185">
        <v>1167</v>
      </c>
      <c r="G313" s="185">
        <f t="shared" si="35"/>
        <v>262145</v>
      </c>
      <c r="H313" s="185">
        <v>1434</v>
      </c>
      <c r="I313" s="185">
        <v>201</v>
      </c>
      <c r="J313" s="185">
        <v>16406</v>
      </c>
      <c r="K313" s="185">
        <v>30719</v>
      </c>
      <c r="L313" s="185">
        <v>47130</v>
      </c>
      <c r="M313" s="185">
        <v>3370</v>
      </c>
      <c r="N313" s="185">
        <v>9153</v>
      </c>
      <c r="O313" s="185">
        <v>42</v>
      </c>
      <c r="P313" s="185">
        <f t="shared" si="41"/>
        <v>37977</v>
      </c>
      <c r="Q313" s="185">
        <f t="shared" si="40"/>
        <v>3328</v>
      </c>
      <c r="R313" s="185">
        <f t="shared" si="36"/>
        <v>4.5908615684992736E-2</v>
      </c>
      <c r="S313" s="185">
        <f t="shared" si="29"/>
        <v>3.3357837906202821E-3</v>
      </c>
      <c r="T313" s="185">
        <f t="shared" si="37"/>
        <v>6.1962703740356985E-2</v>
      </c>
      <c r="U313" s="185">
        <f t="shared" si="26"/>
        <v>65997.571428571435</v>
      </c>
      <c r="V313" s="185">
        <f t="shared" si="30"/>
        <v>47925.142857142855</v>
      </c>
      <c r="W313" s="185">
        <f t="shared" si="31"/>
        <v>18072.428571428572</v>
      </c>
      <c r="X313" s="185">
        <f t="shared" si="32"/>
        <v>2969.5714285714284</v>
      </c>
      <c r="Y313" s="185">
        <f t="shared" si="39"/>
        <v>60.285714285714285</v>
      </c>
    </row>
    <row r="314" spans="1:25" s="185" customFormat="1" x14ac:dyDescent="0.35">
      <c r="A314" s="127">
        <v>44164</v>
      </c>
      <c r="B314" s="185">
        <f t="shared" si="24"/>
        <v>3195611</v>
      </c>
      <c r="C314" s="185">
        <v>11426</v>
      </c>
      <c r="D314" s="185">
        <v>1761</v>
      </c>
      <c r="E314" s="185">
        <v>310</v>
      </c>
      <c r="F314" s="185">
        <v>2548</v>
      </c>
      <c r="G314" s="185">
        <f t="shared" si="35"/>
        <v>264693</v>
      </c>
      <c r="H314" s="185">
        <v>3144</v>
      </c>
      <c r="I314" s="185">
        <v>312</v>
      </c>
      <c r="J314" s="185">
        <v>11227</v>
      </c>
      <c r="K314" s="185">
        <v>26924</v>
      </c>
      <c r="L314" s="185">
        <v>38161</v>
      </c>
      <c r="M314" s="185">
        <v>1998</v>
      </c>
      <c r="N314" s="185">
        <v>11840</v>
      </c>
      <c r="O314" s="185">
        <v>37</v>
      </c>
      <c r="P314" s="185">
        <f t="shared" si="41"/>
        <v>26321</v>
      </c>
      <c r="Q314" s="185">
        <f t="shared" si="40"/>
        <v>1961</v>
      </c>
      <c r="R314" s="185">
        <f t="shared" si="36"/>
        <v>4.7445541110483068E-2</v>
      </c>
      <c r="S314" s="185">
        <f t="shared" si="29"/>
        <v>3.5305904992127737E-3</v>
      </c>
      <c r="T314" s="185">
        <f t="shared" si="37"/>
        <v>6.3969457426500953E-2</v>
      </c>
      <c r="U314" s="185">
        <f t="shared" si="26"/>
        <v>65711.428571428565</v>
      </c>
      <c r="V314" s="185">
        <f t="shared" si="30"/>
        <v>47746</v>
      </c>
      <c r="W314" s="185">
        <f t="shared" si="31"/>
        <v>17965.428571428572</v>
      </c>
      <c r="X314" s="185">
        <f t="shared" si="32"/>
        <v>3054.2857142857142</v>
      </c>
      <c r="Y314" s="185">
        <f t="shared" si="39"/>
        <v>63.428571428571431</v>
      </c>
    </row>
    <row r="315" spans="1:25" s="185" customFormat="1" x14ac:dyDescent="0.35">
      <c r="A315" s="127">
        <v>44165</v>
      </c>
      <c r="B315" s="185">
        <f t="shared" si="24"/>
        <v>3225656</v>
      </c>
      <c r="C315" s="185">
        <v>30045</v>
      </c>
      <c r="D315" s="185">
        <v>5505</v>
      </c>
      <c r="E315" s="185">
        <v>478</v>
      </c>
      <c r="F315" s="185">
        <v>3337</v>
      </c>
      <c r="G315" s="185">
        <f t="shared" si="35"/>
        <v>268030</v>
      </c>
      <c r="H315" s="185">
        <v>4468</v>
      </c>
      <c r="I315" s="185">
        <v>483</v>
      </c>
      <c r="J315" s="185">
        <v>29064</v>
      </c>
      <c r="K315" s="185">
        <v>98259</v>
      </c>
      <c r="L315" s="185">
        <v>127326</v>
      </c>
      <c r="M315" s="185">
        <v>6151</v>
      </c>
      <c r="N315" s="185">
        <v>37557</v>
      </c>
      <c r="O315" s="185">
        <v>231</v>
      </c>
      <c r="P315" s="185">
        <f t="shared" si="41"/>
        <v>89769</v>
      </c>
      <c r="Q315" s="185">
        <f t="shared" si="40"/>
        <v>5920</v>
      </c>
      <c r="R315" s="185">
        <f t="shared" si="36"/>
        <v>5.2106801536996289E-2</v>
      </c>
      <c r="S315" s="185">
        <f t="shared" si="29"/>
        <v>4.4446301015079997E-3</v>
      </c>
      <c r="T315" s="185">
        <f t="shared" si="37"/>
        <v>6.9033349157370041E-2</v>
      </c>
      <c r="U315" s="185">
        <f t="shared" si="26"/>
        <v>65247.857142857145</v>
      </c>
      <c r="V315" s="185">
        <f t="shared" si="30"/>
        <v>48148.571428571428</v>
      </c>
      <c r="W315" s="185">
        <f t="shared" si="31"/>
        <v>17099.285714285714</v>
      </c>
      <c r="X315" s="185">
        <f t="shared" si="32"/>
        <v>3323.8571428571427</v>
      </c>
      <c r="Y315" s="185">
        <f t="shared" si="39"/>
        <v>76</v>
      </c>
    </row>
    <row r="316" spans="1:25" s="185" customFormat="1" x14ac:dyDescent="0.35">
      <c r="A316" s="127">
        <v>44166</v>
      </c>
      <c r="B316" s="185">
        <f t="shared" si="24"/>
        <v>3256021</v>
      </c>
      <c r="C316" s="185">
        <v>30365</v>
      </c>
      <c r="D316" s="185">
        <v>5867</v>
      </c>
      <c r="E316" s="185">
        <v>434</v>
      </c>
      <c r="F316" s="185">
        <v>2930</v>
      </c>
      <c r="G316" s="185">
        <f t="shared" si="35"/>
        <v>270960</v>
      </c>
      <c r="H316" s="185">
        <v>3854</v>
      </c>
      <c r="I316" s="185">
        <v>438</v>
      </c>
      <c r="J316" s="185">
        <v>29517</v>
      </c>
      <c r="K316" s="185">
        <v>83630</v>
      </c>
      <c r="L316" s="185">
        <v>113146</v>
      </c>
      <c r="M316" s="185">
        <v>6569</v>
      </c>
      <c r="N316" s="185">
        <v>29896</v>
      </c>
      <c r="O316" s="185">
        <v>167</v>
      </c>
      <c r="P316" s="185">
        <f t="shared" si="41"/>
        <v>83250</v>
      </c>
      <c r="Q316" s="185">
        <f t="shared" si="40"/>
        <v>6402</v>
      </c>
      <c r="R316" s="185">
        <f t="shared" si="36"/>
        <v>5.6611015997295615E-2</v>
      </c>
      <c r="S316" s="185">
        <f t="shared" si="29"/>
        <v>5.0229571581454757E-3</v>
      </c>
      <c r="T316" s="185">
        <f t="shared" si="37"/>
        <v>7.405580670485952E-2</v>
      </c>
      <c r="U316" s="185">
        <f t="shared" si="26"/>
        <v>65502.142857142855</v>
      </c>
      <c r="V316" s="185">
        <f t="shared" si="30"/>
        <v>48949.571428571428</v>
      </c>
      <c r="W316" s="185">
        <f t="shared" si="31"/>
        <v>16552.571428571428</v>
      </c>
      <c r="X316" s="185">
        <f t="shared" si="32"/>
        <v>3625</v>
      </c>
      <c r="Y316" s="185">
        <f t="shared" si="39"/>
        <v>83.142857142857139</v>
      </c>
    </row>
    <row r="317" spans="1:25" s="185" customFormat="1" x14ac:dyDescent="0.35">
      <c r="A317" s="127">
        <v>44167</v>
      </c>
      <c r="B317" s="185">
        <f t="shared" si="24"/>
        <v>3285750</v>
      </c>
      <c r="C317" s="185">
        <v>29729</v>
      </c>
      <c r="D317" s="185">
        <v>6089</v>
      </c>
      <c r="E317" s="185">
        <v>361</v>
      </c>
      <c r="F317" s="185">
        <v>1994</v>
      </c>
      <c r="G317" s="185">
        <f t="shared" si="35"/>
        <v>272954</v>
      </c>
      <c r="H317" s="185">
        <v>2676</v>
      </c>
      <c r="I317" s="185">
        <v>366</v>
      </c>
      <c r="J317" s="185">
        <v>28772</v>
      </c>
      <c r="K317" s="185">
        <v>72540</v>
      </c>
      <c r="L317" s="185">
        <v>101310</v>
      </c>
      <c r="M317" s="185">
        <v>6789</v>
      </c>
      <c r="N317" s="185">
        <v>23486</v>
      </c>
      <c r="O317" s="185">
        <v>112</v>
      </c>
      <c r="P317" s="185">
        <f t="shared" si="41"/>
        <v>77824</v>
      </c>
      <c r="Q317" s="185">
        <f t="shared" si="40"/>
        <v>6677</v>
      </c>
      <c r="R317" s="185">
        <f t="shared" si="36"/>
        <v>5.8720439992709518E-2</v>
      </c>
      <c r="S317" s="185">
        <f t="shared" si="29"/>
        <v>5.1019182251411639E-3</v>
      </c>
      <c r="T317" s="185">
        <f t="shared" si="37"/>
        <v>7.6599915604151428E-2</v>
      </c>
      <c r="U317" s="185">
        <f t="shared" si="26"/>
        <v>71325.857142857145</v>
      </c>
      <c r="V317" s="185">
        <f t="shared" si="30"/>
        <v>53489.428571428572</v>
      </c>
      <c r="W317" s="185">
        <f t="shared" si="31"/>
        <v>17836.428571428572</v>
      </c>
      <c r="X317" s="185">
        <f t="shared" si="32"/>
        <v>4097.2857142857147</v>
      </c>
      <c r="Y317" s="185">
        <f t="shared" si="39"/>
        <v>91</v>
      </c>
    </row>
    <row r="318" spans="1:25" s="185" customFormat="1" x14ac:dyDescent="0.35">
      <c r="A318" s="127">
        <v>44168</v>
      </c>
      <c r="B318" s="185">
        <f t="shared" si="24"/>
        <v>3314675</v>
      </c>
      <c r="C318" s="185">
        <v>28925</v>
      </c>
      <c r="D318" s="185">
        <v>5825</v>
      </c>
      <c r="E318" s="185">
        <v>471</v>
      </c>
      <c r="F318" s="185">
        <v>3466</v>
      </c>
      <c r="G318" s="185">
        <f t="shared" si="35"/>
        <v>276420</v>
      </c>
      <c r="H318" s="185">
        <v>4434</v>
      </c>
      <c r="I318" s="185">
        <v>476</v>
      </c>
      <c r="J318" s="185">
        <v>28203</v>
      </c>
      <c r="K318" s="185">
        <v>80269</v>
      </c>
      <c r="L318" s="185">
        <v>108480</v>
      </c>
      <c r="M318" s="185">
        <v>6537</v>
      </c>
      <c r="N318" s="185">
        <v>27342</v>
      </c>
      <c r="O318" s="185">
        <v>115</v>
      </c>
      <c r="P318" s="185">
        <f t="shared" si="41"/>
        <v>81138</v>
      </c>
      <c r="Q318" s="185">
        <f t="shared" si="40"/>
        <v>6422</v>
      </c>
      <c r="R318" s="185">
        <f t="shared" si="36"/>
        <v>5.8838224028245012E-2</v>
      </c>
      <c r="S318" s="185">
        <f t="shared" si="29"/>
        <v>4.9401167904451395E-3</v>
      </c>
      <c r="T318" s="185">
        <f t="shared" si="37"/>
        <v>7.6979581479313247E-2</v>
      </c>
      <c r="U318" s="185">
        <f t="shared" si="26"/>
        <v>85780</v>
      </c>
      <c r="V318" s="185">
        <f t="shared" si="30"/>
        <v>64178.428571428572</v>
      </c>
      <c r="W318" s="185">
        <f t="shared" si="31"/>
        <v>21601.571428571428</v>
      </c>
      <c r="X318" s="185">
        <f t="shared" si="32"/>
        <v>4940.4285714285716</v>
      </c>
      <c r="Y318" s="185">
        <f t="shared" si="39"/>
        <v>106.71428571428571</v>
      </c>
    </row>
    <row r="319" spans="1:25" s="185" customFormat="1" x14ac:dyDescent="0.35">
      <c r="A319" s="127">
        <v>44169</v>
      </c>
      <c r="B319" s="185">
        <f t="shared" si="24"/>
        <v>3342753</v>
      </c>
      <c r="C319" s="185">
        <v>28078</v>
      </c>
      <c r="D319" s="185">
        <v>5306</v>
      </c>
      <c r="E319" s="185">
        <v>293</v>
      </c>
      <c r="F319" s="185">
        <v>2214</v>
      </c>
      <c r="G319" s="185">
        <f t="shared" si="35"/>
        <v>278634</v>
      </c>
      <c r="H319" s="185">
        <v>2836</v>
      </c>
      <c r="I319" s="185">
        <v>298</v>
      </c>
      <c r="J319" s="185">
        <v>27388</v>
      </c>
      <c r="K319" s="185">
        <v>69366</v>
      </c>
      <c r="L319" s="185">
        <v>96757</v>
      </c>
      <c r="M319" s="185">
        <v>6140</v>
      </c>
      <c r="N319" s="185">
        <v>22006</v>
      </c>
      <c r="O319" s="185">
        <v>93</v>
      </c>
      <c r="P319" s="185">
        <f t="shared" si="41"/>
        <v>74751</v>
      </c>
      <c r="Q319" s="185">
        <f t="shared" si="40"/>
        <v>6047</v>
      </c>
      <c r="R319" s="185">
        <f t="shared" si="36"/>
        <v>5.9391754044693268E-2</v>
      </c>
      <c r="S319" s="185">
        <f t="shared" si="29"/>
        <v>4.9417162698412696E-3</v>
      </c>
      <c r="T319" s="185">
        <f t="shared" si="37"/>
        <v>7.8035369297072374E-2</v>
      </c>
      <c r="U319" s="185">
        <f t="shared" si="26"/>
        <v>90330</v>
      </c>
      <c r="V319" s="185">
        <f t="shared" si="30"/>
        <v>67290</v>
      </c>
      <c r="W319" s="185">
        <f t="shared" si="31"/>
        <v>23040</v>
      </c>
      <c r="X319" s="185">
        <f t="shared" si="32"/>
        <v>5251</v>
      </c>
      <c r="Y319" s="185">
        <f t="shared" si="39"/>
        <v>113.85714285714286</v>
      </c>
    </row>
    <row r="320" spans="1:25" s="185" customFormat="1" x14ac:dyDescent="0.35">
      <c r="A320" s="127">
        <v>44170</v>
      </c>
      <c r="B320" s="185">
        <f t="shared" si="24"/>
        <v>3355236</v>
      </c>
      <c r="C320" s="185">
        <v>12483</v>
      </c>
      <c r="D320" s="185">
        <v>2187</v>
      </c>
      <c r="E320" s="185">
        <v>286</v>
      </c>
      <c r="F320" s="185">
        <v>1867</v>
      </c>
      <c r="G320" s="185">
        <f t="shared" si="35"/>
        <v>280501</v>
      </c>
      <c r="H320" s="185">
        <v>2437</v>
      </c>
      <c r="I320" s="185">
        <v>287</v>
      </c>
      <c r="J320" s="185">
        <v>12200</v>
      </c>
      <c r="K320" s="185">
        <v>24531</v>
      </c>
      <c r="L320" s="185">
        <v>36732</v>
      </c>
      <c r="M320" s="185">
        <v>2484</v>
      </c>
      <c r="N320" s="185">
        <v>6886</v>
      </c>
      <c r="O320" s="185">
        <v>32</v>
      </c>
      <c r="P320" s="185">
        <f t="shared" si="41"/>
        <v>29846</v>
      </c>
      <c r="Q320" s="185">
        <f t="shared" si="40"/>
        <v>2452</v>
      </c>
      <c r="R320" s="185">
        <f t="shared" si="36"/>
        <v>5.8960110112041574E-2</v>
      </c>
      <c r="S320" s="185">
        <f t="shared" si="29"/>
        <v>4.9492808764063315E-3</v>
      </c>
      <c r="T320" s="185">
        <f t="shared" si="37"/>
        <v>7.75136692885489E-2</v>
      </c>
      <c r="U320" s="185">
        <f t="shared" si="26"/>
        <v>88844.571428571435</v>
      </c>
      <c r="V320" s="185">
        <f t="shared" si="30"/>
        <v>66128.428571428565</v>
      </c>
      <c r="W320" s="185">
        <f t="shared" si="31"/>
        <v>22716.142857142859</v>
      </c>
      <c r="X320" s="185">
        <f t="shared" si="32"/>
        <v>5125.8571428571431</v>
      </c>
      <c r="Y320" s="185">
        <f t="shared" si="39"/>
        <v>112.42857142857143</v>
      </c>
    </row>
    <row r="321" spans="1:25" s="185" customFormat="1" x14ac:dyDescent="0.35">
      <c r="A321" s="127">
        <v>44171</v>
      </c>
      <c r="B321" s="185">
        <f t="shared" si="24"/>
        <v>3366828</v>
      </c>
      <c r="C321" s="185">
        <v>11592</v>
      </c>
      <c r="D321" s="185">
        <v>2098</v>
      </c>
      <c r="E321" s="185">
        <v>295</v>
      </c>
      <c r="F321" s="185">
        <v>1921</v>
      </c>
      <c r="G321" s="185">
        <f t="shared" si="35"/>
        <v>282422</v>
      </c>
      <c r="H321" s="185">
        <v>2443</v>
      </c>
      <c r="I321" s="185">
        <v>300</v>
      </c>
      <c r="J321" s="185">
        <v>11210</v>
      </c>
      <c r="K321" s="185">
        <v>23243</v>
      </c>
      <c r="L321" s="185">
        <v>34457</v>
      </c>
      <c r="M321" s="185">
        <v>2361</v>
      </c>
      <c r="N321" s="185">
        <v>8341</v>
      </c>
      <c r="O321" s="185">
        <v>22</v>
      </c>
      <c r="P321" s="185">
        <f t="shared" si="41"/>
        <v>26116</v>
      </c>
      <c r="Q321" s="185">
        <f t="shared" si="41"/>
        <v>2339</v>
      </c>
      <c r="R321" s="185">
        <f t="shared" si="36"/>
        <v>5.9900551270769709E-2</v>
      </c>
      <c r="S321" s="185">
        <f t="shared" si="29"/>
        <v>4.9641832889643373E-3</v>
      </c>
      <c r="T321" s="185">
        <f t="shared" si="37"/>
        <v>7.8364966911176712E-2</v>
      </c>
      <c r="U321" s="185">
        <f t="shared" si="26"/>
        <v>88315.428571428565</v>
      </c>
      <c r="V321" s="185">
        <f t="shared" si="30"/>
        <v>66099.142857142855</v>
      </c>
      <c r="W321" s="185">
        <f t="shared" si="31"/>
        <v>22216.285714285714</v>
      </c>
      <c r="X321" s="185">
        <f t="shared" si="32"/>
        <v>5179.8571428571431</v>
      </c>
      <c r="Y321" s="185">
        <f t="shared" si="39"/>
        <v>110.28571428571429</v>
      </c>
    </row>
    <row r="322" spans="1:25" s="185" customFormat="1" x14ac:dyDescent="0.35">
      <c r="A322" s="127">
        <v>44172</v>
      </c>
      <c r="B322" s="185">
        <f t="shared" si="24"/>
        <v>3396319</v>
      </c>
      <c r="C322" s="185">
        <v>29491</v>
      </c>
      <c r="D322" s="185">
        <v>6211</v>
      </c>
      <c r="E322" s="185">
        <v>488</v>
      </c>
      <c r="F322" s="185">
        <v>2938</v>
      </c>
      <c r="G322" s="185">
        <f t="shared" si="35"/>
        <v>285360</v>
      </c>
      <c r="H322" s="185">
        <v>3917</v>
      </c>
      <c r="I322" s="185">
        <v>492</v>
      </c>
      <c r="J322" s="185">
        <v>28009</v>
      </c>
      <c r="K322" s="185">
        <v>94905</v>
      </c>
      <c r="L322" s="185">
        <v>122910</v>
      </c>
      <c r="M322" s="185">
        <v>7059</v>
      </c>
      <c r="N322" s="185">
        <v>35294</v>
      </c>
      <c r="O322" s="185">
        <v>171</v>
      </c>
      <c r="P322" s="185">
        <f t="shared" si="41"/>
        <v>87616</v>
      </c>
      <c r="Q322" s="185">
        <f t="shared" si="41"/>
        <v>6888</v>
      </c>
      <c r="R322" s="185">
        <f t="shared" si="36"/>
        <v>6.1810841457692507E-2</v>
      </c>
      <c r="S322" s="185">
        <f t="shared" si="29"/>
        <v>4.6459729463429276E-3</v>
      </c>
      <c r="T322" s="185">
        <f t="shared" si="37"/>
        <v>8.0833194004442596E-2</v>
      </c>
      <c r="U322" s="185">
        <f t="shared" si="26"/>
        <v>87684.571428571435</v>
      </c>
      <c r="V322" s="185">
        <f t="shared" si="30"/>
        <v>65791.571428571435</v>
      </c>
      <c r="W322" s="185">
        <f t="shared" si="31"/>
        <v>21893</v>
      </c>
      <c r="X322" s="185">
        <f t="shared" si="32"/>
        <v>5318.1428571428569</v>
      </c>
      <c r="Y322" s="185">
        <f t="shared" si="39"/>
        <v>101.71428571428571</v>
      </c>
    </row>
    <row r="323" spans="1:25" s="185" customFormat="1" x14ac:dyDescent="0.35">
      <c r="A323" s="127">
        <v>44173</v>
      </c>
      <c r="B323" s="185">
        <f t="shared" si="24"/>
        <v>3423249</v>
      </c>
      <c r="C323" s="185">
        <v>26930</v>
      </c>
      <c r="D323" s="185">
        <v>5401</v>
      </c>
      <c r="E323" s="185">
        <v>419</v>
      </c>
      <c r="F323" s="185">
        <v>3220</v>
      </c>
      <c r="G323" s="185">
        <f t="shared" si="35"/>
        <v>288580</v>
      </c>
      <c r="H323" s="185">
        <v>4088</v>
      </c>
      <c r="I323" s="185">
        <v>423</v>
      </c>
      <c r="J323" s="185">
        <v>25792</v>
      </c>
      <c r="K323" s="185">
        <v>81436</v>
      </c>
      <c r="L323" s="185">
        <v>107226</v>
      </c>
      <c r="M323" s="185">
        <v>6168</v>
      </c>
      <c r="N323" s="185">
        <v>27847</v>
      </c>
      <c r="O323" s="185">
        <v>142</v>
      </c>
      <c r="P323" s="185">
        <f t="shared" si="41"/>
        <v>79379</v>
      </c>
      <c r="Q323" s="185">
        <f t="shared" si="41"/>
        <v>6026</v>
      </c>
      <c r="R323" s="185">
        <f t="shared" si="36"/>
        <v>6.1753132238365975E-2</v>
      </c>
      <c r="S323" s="185">
        <f t="shared" si="29"/>
        <v>4.5435906932447985E-3</v>
      </c>
      <c r="T323" s="185">
        <f t="shared" si="37"/>
        <v>8.0695031423128297E-2</v>
      </c>
      <c r="U323" s="185">
        <f t="shared" si="26"/>
        <v>86838.857142857145</v>
      </c>
      <c r="V323" s="185">
        <f t="shared" si="30"/>
        <v>65238.571428571428</v>
      </c>
      <c r="W323" s="185">
        <f t="shared" si="31"/>
        <v>21600.285714285714</v>
      </c>
      <c r="X323" s="185">
        <f t="shared" si="32"/>
        <v>5264.4285714285716</v>
      </c>
      <c r="Y323" s="185">
        <f t="shared" si="39"/>
        <v>98.142857142857139</v>
      </c>
    </row>
    <row r="324" spans="1:25" s="185" customFormat="1" x14ac:dyDescent="0.35">
      <c r="A324" s="127">
        <v>44174</v>
      </c>
      <c r="B324" s="185">
        <f t="shared" ref="B324:B387" si="42">C324+B323</f>
        <v>3450163</v>
      </c>
      <c r="C324" s="185">
        <v>26914</v>
      </c>
      <c r="D324" s="185">
        <v>5420</v>
      </c>
      <c r="E324" s="185">
        <v>471</v>
      </c>
      <c r="F324" s="185">
        <v>3623</v>
      </c>
      <c r="G324" s="185">
        <f t="shared" si="35"/>
        <v>292203</v>
      </c>
      <c r="H324" s="185">
        <v>4899</v>
      </c>
      <c r="I324" s="185">
        <v>479</v>
      </c>
      <c r="J324" s="185">
        <v>25886</v>
      </c>
      <c r="K324" s="185">
        <v>70961</v>
      </c>
      <c r="L324" s="185">
        <v>96852</v>
      </c>
      <c r="M324" s="185">
        <v>6209</v>
      </c>
      <c r="N324" s="185">
        <v>22867</v>
      </c>
      <c r="O324" s="185">
        <v>113</v>
      </c>
      <c r="P324" s="185">
        <f t="shared" si="41"/>
        <v>73985</v>
      </c>
      <c r="Q324" s="185">
        <f t="shared" si="41"/>
        <v>6096</v>
      </c>
      <c r="R324" s="185">
        <f t="shared" si="36"/>
        <v>6.1248164610035565E-2</v>
      </c>
      <c r="S324" s="185">
        <f t="shared" si="29"/>
        <v>4.5689088409714244E-3</v>
      </c>
      <c r="T324" s="185">
        <f t="shared" si="37"/>
        <v>8.0096106494475863E-2</v>
      </c>
      <c r="U324" s="185">
        <f t="shared" si="26"/>
        <v>86202</v>
      </c>
      <c r="V324" s="185">
        <f t="shared" si="30"/>
        <v>64690.142857142855</v>
      </c>
      <c r="W324" s="185">
        <f t="shared" si="31"/>
        <v>21511.857142857141</v>
      </c>
      <c r="X324" s="185">
        <f t="shared" si="32"/>
        <v>5181.4285714285716</v>
      </c>
      <c r="Y324" s="185">
        <f t="shared" si="39"/>
        <v>98.285714285714292</v>
      </c>
    </row>
    <row r="325" spans="1:25" s="185" customFormat="1" x14ac:dyDescent="0.35">
      <c r="A325" s="127">
        <v>44175</v>
      </c>
      <c r="B325" s="185">
        <f t="shared" si="42"/>
        <v>3476795</v>
      </c>
      <c r="C325" s="185">
        <v>26632</v>
      </c>
      <c r="D325" s="185">
        <v>5462</v>
      </c>
      <c r="E325" s="185">
        <v>453</v>
      </c>
      <c r="F325" s="185">
        <v>3517</v>
      </c>
      <c r="G325" s="185">
        <f t="shared" si="35"/>
        <v>295720</v>
      </c>
      <c r="H325" s="185">
        <v>4873</v>
      </c>
      <c r="I325" s="185">
        <v>463</v>
      </c>
      <c r="J325" s="185">
        <v>25495</v>
      </c>
      <c r="K325" s="185">
        <v>81936</v>
      </c>
      <c r="L325" s="185">
        <v>107430</v>
      </c>
      <c r="M325" s="185">
        <v>6406</v>
      </c>
      <c r="N325" s="185">
        <v>26092</v>
      </c>
      <c r="O325" s="185">
        <v>114</v>
      </c>
      <c r="P325" s="185">
        <f t="shared" si="41"/>
        <v>81338</v>
      </c>
      <c r="Q325" s="185">
        <f t="shared" si="41"/>
        <v>6292</v>
      </c>
      <c r="R325" s="185">
        <f t="shared" si="36"/>
        <v>6.1137451773346348E-2</v>
      </c>
      <c r="S325" s="185">
        <f t="shared" si="29"/>
        <v>4.6004566974479849E-3</v>
      </c>
      <c r="T325" s="185">
        <f t="shared" si="37"/>
        <v>7.9773790314570089E-2</v>
      </c>
      <c r="U325" s="185">
        <f t="shared" si="26"/>
        <v>86052</v>
      </c>
      <c r="V325" s="185">
        <f t="shared" si="30"/>
        <v>64718.714285714283</v>
      </c>
      <c r="W325" s="185">
        <f t="shared" si="31"/>
        <v>21333.285714285714</v>
      </c>
      <c r="X325" s="185">
        <f t="shared" si="32"/>
        <v>5162.8571428571431</v>
      </c>
      <c r="Y325" s="185">
        <f t="shared" si="39"/>
        <v>98.142857142857139</v>
      </c>
    </row>
    <row r="326" spans="1:25" s="185" customFormat="1" x14ac:dyDescent="0.35">
      <c r="A326" s="127">
        <v>44176</v>
      </c>
      <c r="B326" s="185">
        <f t="shared" si="42"/>
        <v>3502353</v>
      </c>
      <c r="C326" s="185">
        <v>25558</v>
      </c>
      <c r="D326" s="185">
        <v>4940</v>
      </c>
      <c r="E326" s="185">
        <v>306</v>
      </c>
      <c r="F326" s="185">
        <v>3165</v>
      </c>
      <c r="G326" s="185">
        <f t="shared" si="35"/>
        <v>298885</v>
      </c>
      <c r="H326" s="185">
        <v>4960</v>
      </c>
      <c r="I326" s="185">
        <v>312</v>
      </c>
      <c r="J326" s="185">
        <v>24567</v>
      </c>
      <c r="K326" s="185">
        <v>70836</v>
      </c>
      <c r="L326" s="185">
        <v>95409</v>
      </c>
      <c r="M326" s="185">
        <v>5949</v>
      </c>
      <c r="N326" s="185">
        <v>22325</v>
      </c>
      <c r="O326" s="185">
        <v>88</v>
      </c>
      <c r="P326" s="185">
        <f t="shared" si="41"/>
        <v>73084</v>
      </c>
      <c r="Q326" s="185">
        <f t="shared" si="41"/>
        <v>5861</v>
      </c>
      <c r="R326" s="185">
        <f t="shared" si="36"/>
        <v>6.0956779852782625E-2</v>
      </c>
      <c r="S326" s="185">
        <f t="shared" si="29"/>
        <v>4.5572394622190151E-3</v>
      </c>
      <c r="T326" s="185">
        <f t="shared" si="37"/>
        <v>7.9656330589058938E-2</v>
      </c>
      <c r="U326" s="185">
        <f t="shared" si="26"/>
        <v>85859.428571428565</v>
      </c>
      <c r="V326" s="185">
        <f t="shared" si="30"/>
        <v>64480.571428571428</v>
      </c>
      <c r="W326" s="185">
        <f t="shared" si="31"/>
        <v>21378.857142857141</v>
      </c>
      <c r="X326" s="185">
        <f t="shared" si="32"/>
        <v>5136.2857142857147</v>
      </c>
      <c r="Y326" s="185">
        <f t="shared" si="39"/>
        <v>97.428571428571431</v>
      </c>
    </row>
    <row r="327" spans="1:25" s="185" customFormat="1" x14ac:dyDescent="0.35">
      <c r="A327" s="127">
        <v>44177</v>
      </c>
      <c r="B327" s="185">
        <f t="shared" si="42"/>
        <v>3517773</v>
      </c>
      <c r="C327" s="185">
        <v>15420</v>
      </c>
      <c r="D327" s="185">
        <v>2866</v>
      </c>
      <c r="E327" s="185">
        <v>220</v>
      </c>
      <c r="F327" s="185">
        <v>1652</v>
      </c>
      <c r="G327" s="185">
        <f t="shared" si="35"/>
        <v>300537</v>
      </c>
      <c r="H327" s="185">
        <v>2370</v>
      </c>
      <c r="I327" s="185">
        <v>222</v>
      </c>
      <c r="J327" s="185">
        <v>14875</v>
      </c>
      <c r="K327" s="185">
        <v>30125</v>
      </c>
      <c r="L327" s="185">
        <v>45002</v>
      </c>
      <c r="M327" s="185">
        <v>3429</v>
      </c>
      <c r="N327" s="185">
        <v>7199</v>
      </c>
      <c r="O327" s="185">
        <v>25</v>
      </c>
      <c r="P327" s="185">
        <f t="shared" ref="P327:Q342" si="43">L327-N327</f>
        <v>37803</v>
      </c>
      <c r="Q327" s="185">
        <f t="shared" si="43"/>
        <v>3404</v>
      </c>
      <c r="R327" s="185">
        <f t="shared" si="36"/>
        <v>6.1680393115876614E-2</v>
      </c>
      <c r="S327" s="185">
        <f t="shared" si="29"/>
        <v>4.5010502450571798E-3</v>
      </c>
      <c r="T327" s="185">
        <f t="shared" si="37"/>
        <v>8.0349036948016747E-2</v>
      </c>
      <c r="U327" s="185">
        <f t="shared" si="26"/>
        <v>87040.857142857145</v>
      </c>
      <c r="V327" s="185">
        <f t="shared" si="30"/>
        <v>65617.28571428571</v>
      </c>
      <c r="W327" s="185">
        <f t="shared" si="31"/>
        <v>21423.571428571428</v>
      </c>
      <c r="X327" s="185">
        <f t="shared" si="32"/>
        <v>5272.2857142857147</v>
      </c>
      <c r="Y327" s="185">
        <f t="shared" si="39"/>
        <v>96.428571428571431</v>
      </c>
    </row>
    <row r="328" spans="1:25" s="185" customFormat="1" x14ac:dyDescent="0.35">
      <c r="A328" s="127">
        <v>44178</v>
      </c>
      <c r="B328" s="185">
        <f t="shared" si="42"/>
        <v>3530013</v>
      </c>
      <c r="C328" s="185">
        <v>12240</v>
      </c>
      <c r="D328" s="185">
        <v>2202</v>
      </c>
      <c r="E328" s="185">
        <v>362</v>
      </c>
      <c r="F328" s="185">
        <v>2395</v>
      </c>
      <c r="G328" s="185">
        <f t="shared" si="35"/>
        <v>302932</v>
      </c>
      <c r="H328" s="185">
        <v>3215</v>
      </c>
      <c r="I328" s="185">
        <v>366</v>
      </c>
      <c r="J328" s="185">
        <v>11806</v>
      </c>
      <c r="K328" s="185">
        <v>27074</v>
      </c>
      <c r="L328" s="185">
        <v>38875</v>
      </c>
      <c r="M328" s="185">
        <v>2584</v>
      </c>
      <c r="N328" s="185">
        <v>7922</v>
      </c>
      <c r="O328" s="185">
        <v>28</v>
      </c>
      <c r="P328" s="185">
        <f t="shared" si="43"/>
        <v>30953</v>
      </c>
      <c r="Q328" s="185">
        <f t="shared" si="43"/>
        <v>2556</v>
      </c>
      <c r="R328" s="185">
        <f t="shared" si="36"/>
        <v>6.1599728859515333E-2</v>
      </c>
      <c r="S328" s="185">
        <f t="shared" si="29"/>
        <v>4.5537827825552005E-3</v>
      </c>
      <c r="T328" s="185">
        <f t="shared" si="37"/>
        <v>7.9979231210062091E-2</v>
      </c>
      <c r="U328" s="185">
        <f t="shared" si="26"/>
        <v>87672</v>
      </c>
      <c r="V328" s="185">
        <f t="shared" si="30"/>
        <v>66308.28571428571</v>
      </c>
      <c r="W328" s="185">
        <f t="shared" si="31"/>
        <v>21363.714285714286</v>
      </c>
      <c r="X328" s="185">
        <f t="shared" si="32"/>
        <v>5303.2857142857147</v>
      </c>
      <c r="Y328" s="185">
        <f t="shared" si="39"/>
        <v>97.285714285714292</v>
      </c>
    </row>
    <row r="329" spans="1:25" s="185" customFormat="1" x14ac:dyDescent="0.35">
      <c r="A329" s="127">
        <v>44179</v>
      </c>
      <c r="B329" s="185">
        <f t="shared" si="42"/>
        <v>3558391</v>
      </c>
      <c r="C329" s="185">
        <v>28378</v>
      </c>
      <c r="D329" s="185">
        <v>6269</v>
      </c>
      <c r="E329" s="185">
        <v>512</v>
      </c>
      <c r="F329" s="185">
        <v>4728</v>
      </c>
      <c r="G329" s="185">
        <f t="shared" si="35"/>
        <v>307660</v>
      </c>
      <c r="H329" s="185">
        <v>7361</v>
      </c>
      <c r="I329" s="185">
        <v>523</v>
      </c>
      <c r="J329" s="185">
        <v>26556</v>
      </c>
      <c r="K329" s="185">
        <v>93833</v>
      </c>
      <c r="L329" s="185">
        <v>120388</v>
      </c>
      <c r="M329" s="185">
        <v>7300</v>
      </c>
      <c r="N329" s="185">
        <v>29308</v>
      </c>
      <c r="O329" s="185">
        <v>136</v>
      </c>
      <c r="P329" s="185">
        <f t="shared" si="43"/>
        <v>91080</v>
      </c>
      <c r="Q329" s="185">
        <f t="shared" si="43"/>
        <v>7164</v>
      </c>
      <c r="R329" s="185">
        <f t="shared" si="36"/>
        <v>6.2248233750339506E-2</v>
      </c>
      <c r="S329" s="185">
        <f t="shared" si="29"/>
        <v>4.499860685427696E-3</v>
      </c>
      <c r="T329" s="185">
        <f t="shared" si="37"/>
        <v>7.9976989961977843E-2</v>
      </c>
      <c r="U329" s="185">
        <f t="shared" ref="U329:U340" si="44">AVERAGE(L323:L329)</f>
        <v>87311.71428571429</v>
      </c>
      <c r="V329" s="185">
        <f t="shared" si="30"/>
        <v>66803.142857142855</v>
      </c>
      <c r="W329" s="185">
        <f t="shared" si="31"/>
        <v>20508.571428571428</v>
      </c>
      <c r="X329" s="185">
        <f t="shared" si="32"/>
        <v>5342.7142857142853</v>
      </c>
      <c r="Y329" s="185">
        <f t="shared" si="39"/>
        <v>92.285714285714292</v>
      </c>
    </row>
    <row r="330" spans="1:25" s="185" customFormat="1" x14ac:dyDescent="0.35">
      <c r="A330" s="127">
        <v>44180</v>
      </c>
      <c r="B330" s="185">
        <f t="shared" si="42"/>
        <v>3588186</v>
      </c>
      <c r="C330" s="185">
        <v>29795</v>
      </c>
      <c r="D330" s="185">
        <v>5992</v>
      </c>
      <c r="E330" s="185">
        <v>355</v>
      </c>
      <c r="F330" s="185">
        <v>3086</v>
      </c>
      <c r="G330" s="185">
        <f t="shared" si="35"/>
        <v>310746</v>
      </c>
      <c r="H330" s="185">
        <v>4832</v>
      </c>
      <c r="I330" s="185">
        <v>366</v>
      </c>
      <c r="J330" s="185">
        <v>28208</v>
      </c>
      <c r="K330" s="185">
        <v>86074</v>
      </c>
      <c r="L330" s="185">
        <v>114283</v>
      </c>
      <c r="M330" s="185">
        <v>6988</v>
      </c>
      <c r="N330" s="185">
        <v>25343</v>
      </c>
      <c r="O330" s="185">
        <v>143</v>
      </c>
      <c r="P330" s="185">
        <f t="shared" si="43"/>
        <v>88940</v>
      </c>
      <c r="Q330" s="185">
        <f t="shared" si="43"/>
        <v>6845</v>
      </c>
      <c r="R330" s="185">
        <f t="shared" si="36"/>
        <v>6.2864038017659843E-2</v>
      </c>
      <c r="S330" s="185">
        <f t="shared" si="29"/>
        <v>4.5868307622504538E-3</v>
      </c>
      <c r="T330" s="185">
        <f t="shared" si="37"/>
        <v>8.0090866606731592E-2</v>
      </c>
      <c r="U330" s="185">
        <f t="shared" si="44"/>
        <v>88319.857142857145</v>
      </c>
      <c r="V330" s="185">
        <f t="shared" si="30"/>
        <v>68169</v>
      </c>
      <c r="W330" s="185">
        <f t="shared" si="31"/>
        <v>20150.857142857141</v>
      </c>
      <c r="X330" s="185">
        <f t="shared" si="32"/>
        <v>5459.7142857142853</v>
      </c>
      <c r="Y330" s="185">
        <f t="shared" si="39"/>
        <v>92.428571428571431</v>
      </c>
    </row>
    <row r="331" spans="1:25" s="185" customFormat="1" x14ac:dyDescent="0.35">
      <c r="A331" s="127">
        <v>44181</v>
      </c>
      <c r="B331" s="185">
        <f t="shared" si="42"/>
        <v>3617084</v>
      </c>
      <c r="C331" s="185">
        <v>28898</v>
      </c>
      <c r="D331" s="185">
        <v>5648</v>
      </c>
      <c r="E331" s="185">
        <v>442</v>
      </c>
      <c r="F331" s="185">
        <v>4029</v>
      </c>
      <c r="G331" s="185">
        <f t="shared" si="35"/>
        <v>314775</v>
      </c>
      <c r="H331" s="185">
        <v>6051</v>
      </c>
      <c r="I331" s="185">
        <v>447</v>
      </c>
      <c r="J331" s="185">
        <v>27598</v>
      </c>
      <c r="K331" s="185">
        <v>79905</v>
      </c>
      <c r="L331" s="185">
        <v>107502</v>
      </c>
      <c r="M331" s="185">
        <v>6583</v>
      </c>
      <c r="N331" s="185">
        <v>22432</v>
      </c>
      <c r="O331" s="185">
        <v>89</v>
      </c>
      <c r="P331" s="185">
        <f t="shared" si="43"/>
        <v>85070</v>
      </c>
      <c r="Q331" s="185">
        <f t="shared" si="43"/>
        <v>6494</v>
      </c>
      <c r="R331" s="185">
        <f t="shared" si="36"/>
        <v>6.2394158587604491E-2</v>
      </c>
      <c r="S331" s="185">
        <f t="shared" si="29"/>
        <v>4.4303482410166335E-3</v>
      </c>
      <c r="T331" s="185">
        <f t="shared" si="37"/>
        <v>7.9087714124210479E-2</v>
      </c>
      <c r="U331" s="185">
        <f t="shared" si="44"/>
        <v>89841.28571428571</v>
      </c>
      <c r="V331" s="185">
        <f t="shared" si="30"/>
        <v>69752.571428571435</v>
      </c>
      <c r="W331" s="185">
        <f t="shared" si="31"/>
        <v>20088.714285714286</v>
      </c>
      <c r="X331" s="185">
        <f t="shared" si="32"/>
        <v>5516.5714285714284</v>
      </c>
      <c r="Y331" s="185">
        <f t="shared" si="39"/>
        <v>89</v>
      </c>
    </row>
    <row r="332" spans="1:25" s="185" customFormat="1" x14ac:dyDescent="0.35">
      <c r="A332" s="127">
        <v>44182</v>
      </c>
      <c r="B332" s="185">
        <f t="shared" si="42"/>
        <v>3630028</v>
      </c>
      <c r="C332" s="185">
        <v>12944</v>
      </c>
      <c r="D332" s="185">
        <v>1574</v>
      </c>
      <c r="E332" s="185">
        <v>209</v>
      </c>
      <c r="F332" s="185">
        <v>1767</v>
      </c>
      <c r="G332" s="185">
        <f t="shared" si="35"/>
        <v>316542</v>
      </c>
      <c r="H332" s="185">
        <v>3136</v>
      </c>
      <c r="I332" s="185">
        <v>210</v>
      </c>
      <c r="J332" s="185">
        <v>12471</v>
      </c>
      <c r="K332" s="185">
        <v>30781</v>
      </c>
      <c r="L332" s="185">
        <v>43250</v>
      </c>
      <c r="M332" s="185">
        <v>1828</v>
      </c>
      <c r="N332" s="185">
        <v>10231</v>
      </c>
      <c r="O332" s="185">
        <v>16</v>
      </c>
      <c r="P332" s="185">
        <f t="shared" si="43"/>
        <v>33019</v>
      </c>
      <c r="Q332" s="185">
        <f t="shared" si="43"/>
        <v>1812</v>
      </c>
      <c r="R332" s="185">
        <f t="shared" si="36"/>
        <v>6.1378515306113414E-2</v>
      </c>
      <c r="S332" s="185">
        <f t="shared" si="29"/>
        <v>4.2080795126643155E-3</v>
      </c>
      <c r="T332" s="185">
        <f t="shared" si="37"/>
        <v>7.7590811662260853E-2</v>
      </c>
      <c r="U332" s="185">
        <f t="shared" si="44"/>
        <v>80672.71428571429</v>
      </c>
      <c r="V332" s="185">
        <f t="shared" si="30"/>
        <v>62849.857142857145</v>
      </c>
      <c r="W332" s="185">
        <f t="shared" si="31"/>
        <v>17822.857142857141</v>
      </c>
      <c r="X332" s="185">
        <f t="shared" si="32"/>
        <v>4876.5714285714284</v>
      </c>
      <c r="Y332" s="185">
        <f t="shared" si="39"/>
        <v>75</v>
      </c>
    </row>
    <row r="333" spans="1:25" s="185" customFormat="1" x14ac:dyDescent="0.35">
      <c r="A333" s="127">
        <v>44183</v>
      </c>
      <c r="B333" s="185">
        <f t="shared" si="42"/>
        <v>3657026</v>
      </c>
      <c r="C333" s="185">
        <v>26998</v>
      </c>
      <c r="D333" s="185">
        <v>5690</v>
      </c>
      <c r="E333" s="185">
        <v>649</v>
      </c>
      <c r="F333" s="185">
        <v>5479</v>
      </c>
      <c r="G333" s="185">
        <f t="shared" si="35"/>
        <v>322021</v>
      </c>
      <c r="H333" s="185">
        <v>8644</v>
      </c>
      <c r="I333" s="185">
        <v>661</v>
      </c>
      <c r="J333" s="185">
        <v>25429</v>
      </c>
      <c r="K333" s="185">
        <v>79947</v>
      </c>
      <c r="L333" s="185">
        <v>105396</v>
      </c>
      <c r="M333" s="185">
        <v>6637</v>
      </c>
      <c r="N333" s="185">
        <v>22257</v>
      </c>
      <c r="O333" s="185">
        <v>97</v>
      </c>
      <c r="P333" s="185">
        <f t="shared" si="43"/>
        <v>83139</v>
      </c>
      <c r="Q333" s="185">
        <f t="shared" si="43"/>
        <v>6540</v>
      </c>
      <c r="R333" s="185">
        <f t="shared" si="36"/>
        <v>6.1509041301836098E-2</v>
      </c>
      <c r="S333" s="185">
        <f t="shared" si="29"/>
        <v>4.2825522086420943E-3</v>
      </c>
      <c r="T333" s="185">
        <f t="shared" si="37"/>
        <v>7.7365978969075835E-2</v>
      </c>
      <c r="U333" s="185">
        <f t="shared" si="44"/>
        <v>82099.428571428565</v>
      </c>
      <c r="V333" s="185">
        <f t="shared" si="30"/>
        <v>64286.285714285717</v>
      </c>
      <c r="W333" s="185">
        <f t="shared" si="31"/>
        <v>17813.142857142859</v>
      </c>
      <c r="X333" s="185">
        <f t="shared" si="32"/>
        <v>4973.5714285714284</v>
      </c>
      <c r="Y333" s="185">
        <f t="shared" si="39"/>
        <v>76.285714285714292</v>
      </c>
    </row>
    <row r="334" spans="1:25" s="185" customFormat="1" x14ac:dyDescent="0.35">
      <c r="A334" s="127">
        <v>44184</v>
      </c>
      <c r="B334" s="185">
        <f t="shared" si="42"/>
        <v>3677108</v>
      </c>
      <c r="C334" s="185">
        <v>20082</v>
      </c>
      <c r="D334" s="185">
        <v>3650</v>
      </c>
      <c r="E334" s="185">
        <v>303</v>
      </c>
      <c r="F334" s="185">
        <v>1881</v>
      </c>
      <c r="G334" s="185">
        <f t="shared" si="35"/>
        <v>323902</v>
      </c>
      <c r="H334" s="185">
        <v>2889</v>
      </c>
      <c r="I334" s="185">
        <v>305</v>
      </c>
      <c r="J334" s="185">
        <v>19171</v>
      </c>
      <c r="K334" s="185">
        <v>35853</v>
      </c>
      <c r="L334" s="185">
        <v>55021</v>
      </c>
      <c r="M334" s="185">
        <v>4376</v>
      </c>
      <c r="N334" s="185">
        <v>5880</v>
      </c>
      <c r="O334" s="185">
        <v>32</v>
      </c>
      <c r="P334" s="185">
        <f t="shared" si="43"/>
        <v>49141</v>
      </c>
      <c r="Q334" s="185">
        <f t="shared" si="43"/>
        <v>4344</v>
      </c>
      <c r="R334" s="185">
        <f t="shared" si="36"/>
        <v>6.2074685958116348E-2</v>
      </c>
      <c r="S334" s="185">
        <f t="shared" si="29"/>
        <v>4.3850761511838084E-3</v>
      </c>
      <c r="T334" s="185">
        <f t="shared" si="37"/>
        <v>7.7502156751390508E-2</v>
      </c>
      <c r="U334" s="185">
        <f t="shared" si="44"/>
        <v>83530.71428571429</v>
      </c>
      <c r="V334" s="185">
        <f t="shared" si="30"/>
        <v>65906</v>
      </c>
      <c r="W334" s="185">
        <f t="shared" si="31"/>
        <v>17624.714285714286</v>
      </c>
      <c r="X334" s="185">
        <f t="shared" si="32"/>
        <v>5107.8571428571431</v>
      </c>
      <c r="Y334" s="185">
        <f t="shared" si="39"/>
        <v>77.285714285714292</v>
      </c>
    </row>
    <row r="335" spans="1:25" s="185" customFormat="1" x14ac:dyDescent="0.35">
      <c r="A335" s="127">
        <v>44185</v>
      </c>
      <c r="B335" s="185">
        <f t="shared" si="42"/>
        <v>3690829</v>
      </c>
      <c r="C335" s="185">
        <v>13721</v>
      </c>
      <c r="D335" s="185">
        <v>2330</v>
      </c>
      <c r="E335" s="185">
        <v>427</v>
      </c>
      <c r="F335" s="185">
        <v>2948</v>
      </c>
      <c r="G335" s="185">
        <f t="shared" si="35"/>
        <v>326850</v>
      </c>
      <c r="H335" s="185">
        <v>4242</v>
      </c>
      <c r="I335" s="185">
        <v>432</v>
      </c>
      <c r="J335" s="185">
        <v>13186</v>
      </c>
      <c r="K335" s="185">
        <v>27817</v>
      </c>
      <c r="L335" s="185">
        <v>41004</v>
      </c>
      <c r="M335" s="185">
        <v>2716</v>
      </c>
      <c r="N335" s="185">
        <v>3866</v>
      </c>
      <c r="O335" s="185">
        <v>25</v>
      </c>
      <c r="P335" s="185">
        <f t="shared" si="43"/>
        <v>37138</v>
      </c>
      <c r="Q335" s="185">
        <f t="shared" si="43"/>
        <v>2691</v>
      </c>
      <c r="R335" s="185">
        <f t="shared" si="36"/>
        <v>6.207441841443382E-2</v>
      </c>
      <c r="S335" s="185">
        <f t="shared" si="29"/>
        <v>4.5089970414945064E-3</v>
      </c>
      <c r="T335" s="185">
        <f t="shared" si="37"/>
        <v>7.6765619953500008E-2</v>
      </c>
      <c r="U335" s="185">
        <f t="shared" si="44"/>
        <v>83834.857142857145</v>
      </c>
      <c r="V335" s="185">
        <f t="shared" si="30"/>
        <v>66789.571428571435</v>
      </c>
      <c r="W335" s="185">
        <f t="shared" si="31"/>
        <v>17045.285714285714</v>
      </c>
      <c r="X335" s="185">
        <f t="shared" si="32"/>
        <v>5127.1428571428569</v>
      </c>
      <c r="Y335" s="185">
        <f t="shared" si="39"/>
        <v>76.857142857142861</v>
      </c>
    </row>
    <row r="336" spans="1:25" s="185" customFormat="1" x14ac:dyDescent="0.35">
      <c r="A336" s="127">
        <v>44186</v>
      </c>
      <c r="B336" s="185">
        <f t="shared" si="42"/>
        <v>3725053</v>
      </c>
      <c r="C336" s="185">
        <v>34224</v>
      </c>
      <c r="D336" s="185">
        <v>6471</v>
      </c>
      <c r="E336" s="185">
        <v>456</v>
      </c>
      <c r="F336" s="185">
        <v>4629</v>
      </c>
      <c r="G336" s="185">
        <f t="shared" si="35"/>
        <v>331479</v>
      </c>
      <c r="H336" s="185">
        <v>8006</v>
      </c>
      <c r="I336" s="185">
        <v>469</v>
      </c>
      <c r="J336" s="185">
        <v>32350</v>
      </c>
      <c r="K336" s="185">
        <v>107528</v>
      </c>
      <c r="L336" s="185">
        <v>139870</v>
      </c>
      <c r="M336" s="185">
        <v>7645</v>
      </c>
      <c r="N336" s="185">
        <v>22854</v>
      </c>
      <c r="O336" s="185">
        <v>127</v>
      </c>
      <c r="P336" s="185">
        <f t="shared" si="43"/>
        <v>117016</v>
      </c>
      <c r="Q336" s="185">
        <f t="shared" si="43"/>
        <v>7518</v>
      </c>
      <c r="R336" s="185">
        <f t="shared" si="36"/>
        <v>6.064889185025877E-2</v>
      </c>
      <c r="S336" s="185">
        <f t="shared" si="29"/>
        <v>4.6870985176718678E-3</v>
      </c>
      <c r="T336" s="185">
        <f t="shared" si="37"/>
        <v>7.3448262585036769E-2</v>
      </c>
      <c r="U336" s="185">
        <f t="shared" si="44"/>
        <v>86618</v>
      </c>
      <c r="V336" s="185">
        <f t="shared" si="30"/>
        <v>70494.71428571429</v>
      </c>
      <c r="W336" s="185">
        <f t="shared" si="31"/>
        <v>16123.285714285714</v>
      </c>
      <c r="X336" s="185">
        <f t="shared" si="32"/>
        <v>5177.7142857142853</v>
      </c>
      <c r="Y336" s="185">
        <f t="shared" si="39"/>
        <v>75.571428571428569</v>
      </c>
    </row>
    <row r="337" spans="1:25" s="185" customFormat="1" x14ac:dyDescent="0.35">
      <c r="A337" s="127">
        <v>44187</v>
      </c>
      <c r="B337" s="185">
        <f t="shared" si="42"/>
        <v>3755805</v>
      </c>
      <c r="C337" s="185">
        <v>30752</v>
      </c>
      <c r="D337" s="185">
        <v>5940</v>
      </c>
      <c r="E337" s="185">
        <v>438</v>
      </c>
      <c r="F337" s="185">
        <v>3855</v>
      </c>
      <c r="G337" s="185">
        <f t="shared" si="35"/>
        <v>335334</v>
      </c>
      <c r="H337" s="185">
        <v>5750</v>
      </c>
      <c r="I337" s="185">
        <v>443</v>
      </c>
      <c r="J337" s="185">
        <v>29081</v>
      </c>
      <c r="K337" s="185">
        <v>86914</v>
      </c>
      <c r="L337" s="185">
        <v>115994</v>
      </c>
      <c r="M337" s="185">
        <v>7052</v>
      </c>
      <c r="N337" s="185">
        <v>16440</v>
      </c>
      <c r="O337" s="185">
        <v>72</v>
      </c>
      <c r="P337" s="185">
        <f>L337-N337</f>
        <v>99554</v>
      </c>
      <c r="Q337" s="185">
        <f t="shared" si="43"/>
        <v>6980</v>
      </c>
      <c r="R337" s="185">
        <f t="shared" si="36"/>
        <v>6.0583484228755813E-2</v>
      </c>
      <c r="S337" s="185">
        <f t="shared" si="29"/>
        <v>4.4055405925355904E-3</v>
      </c>
      <c r="T337" s="185">
        <f t="shared" si="37"/>
        <v>7.2169529655191564E-2</v>
      </c>
      <c r="U337" s="185">
        <f t="shared" si="44"/>
        <v>86862.428571428565</v>
      </c>
      <c r="V337" s="185">
        <f t="shared" si="30"/>
        <v>72011</v>
      </c>
      <c r="W337" s="185">
        <f t="shared" si="31"/>
        <v>14851.428571428571</v>
      </c>
      <c r="X337" s="185">
        <f t="shared" si="32"/>
        <v>5197</v>
      </c>
      <c r="Y337" s="185">
        <f t="shared" si="39"/>
        <v>65.428571428571431</v>
      </c>
    </row>
    <row r="338" spans="1:25" s="185" customFormat="1" x14ac:dyDescent="0.35">
      <c r="A338" s="127">
        <v>44188</v>
      </c>
      <c r="B338" s="185">
        <f t="shared" si="42"/>
        <v>3777243</v>
      </c>
      <c r="C338" s="185">
        <v>21438</v>
      </c>
      <c r="D338" s="185">
        <v>4466</v>
      </c>
      <c r="E338" s="185">
        <v>612</v>
      </c>
      <c r="F338" s="185">
        <v>6533</v>
      </c>
      <c r="G338" s="185">
        <f t="shared" si="35"/>
        <v>341867</v>
      </c>
      <c r="H338" s="185">
        <v>10812</v>
      </c>
      <c r="I338" s="185">
        <v>627</v>
      </c>
      <c r="J338" s="185">
        <v>20198</v>
      </c>
      <c r="K338" s="185">
        <v>50920</v>
      </c>
      <c r="L338" s="185">
        <v>71128</v>
      </c>
      <c r="M338" s="185">
        <v>5245</v>
      </c>
      <c r="N338" s="185">
        <v>10177</v>
      </c>
      <c r="O338" s="185">
        <v>50</v>
      </c>
      <c r="P338" s="185">
        <f>L338-N338</f>
        <v>60951</v>
      </c>
      <c r="Q338" s="185">
        <f t="shared" si="43"/>
        <v>5195</v>
      </c>
      <c r="R338" s="185">
        <f t="shared" si="36"/>
        <v>6.2097774388057296E-2</v>
      </c>
      <c r="S338" s="185">
        <f t="shared" si="29"/>
        <v>4.5689984188430292E-3</v>
      </c>
      <c r="T338" s="185">
        <f t="shared" si="37"/>
        <v>7.3089728684593236E-2</v>
      </c>
      <c r="U338" s="185">
        <f t="shared" si="44"/>
        <v>81666.142857142855</v>
      </c>
      <c r="V338" s="185">
        <f t="shared" si="30"/>
        <v>68565.428571428565</v>
      </c>
      <c r="W338" s="185">
        <f t="shared" si="31"/>
        <v>13100.714285714286</v>
      </c>
      <c r="X338" s="185">
        <f t="shared" si="32"/>
        <v>5011.4285714285716</v>
      </c>
      <c r="Y338" s="185">
        <f t="shared" si="39"/>
        <v>59.857142857142854</v>
      </c>
    </row>
    <row r="339" spans="1:25" s="185" customFormat="1" x14ac:dyDescent="0.35">
      <c r="A339" s="127">
        <v>44189</v>
      </c>
      <c r="B339" s="185">
        <f t="shared" si="42"/>
        <v>3788028</v>
      </c>
      <c r="C339" s="185">
        <v>10785</v>
      </c>
      <c r="D339" s="185">
        <v>2644</v>
      </c>
      <c r="E339" s="185">
        <v>471</v>
      </c>
      <c r="F339" s="185">
        <v>6109</v>
      </c>
      <c r="G339" s="185">
        <f t="shared" si="35"/>
        <v>347976</v>
      </c>
      <c r="H339" s="185">
        <v>9849</v>
      </c>
      <c r="I339" s="185">
        <v>481</v>
      </c>
      <c r="J339" s="185">
        <v>9891</v>
      </c>
      <c r="K339" s="185">
        <v>20352</v>
      </c>
      <c r="L339" s="185">
        <v>30242</v>
      </c>
      <c r="M339" s="185">
        <v>3030</v>
      </c>
      <c r="N339" s="185">
        <v>1913</v>
      </c>
      <c r="O339" s="185">
        <v>13</v>
      </c>
      <c r="P339" s="185">
        <f t="shared" ref="P339:Q439" si="45">L339-N339</f>
        <v>28329</v>
      </c>
      <c r="Q339" s="185">
        <f t="shared" si="43"/>
        <v>3017</v>
      </c>
      <c r="R339" s="185">
        <f t="shared" si="36"/>
        <v>6.5695285999409297E-2</v>
      </c>
      <c r="S339" s="185">
        <f t="shared" si="29"/>
        <v>4.988787221029657E-3</v>
      </c>
      <c r="T339" s="185">
        <f t="shared" si="37"/>
        <v>7.6346398242675709E-2</v>
      </c>
      <c r="U339" s="185">
        <f t="shared" si="44"/>
        <v>79807.857142857145</v>
      </c>
      <c r="V339" s="185">
        <f t="shared" si="30"/>
        <v>67895.428571428565</v>
      </c>
      <c r="W339" s="185">
        <f t="shared" si="31"/>
        <v>11912.428571428571</v>
      </c>
      <c r="X339" s="185">
        <f t="shared" si="32"/>
        <v>5183.5714285714284</v>
      </c>
      <c r="Y339" s="185">
        <f t="shared" si="39"/>
        <v>59.428571428571431</v>
      </c>
    </row>
    <row r="340" spans="1:25" s="185" customFormat="1" x14ac:dyDescent="0.35">
      <c r="A340" s="127">
        <v>44190</v>
      </c>
      <c r="B340" s="185">
        <f t="shared" si="42"/>
        <v>3789555</v>
      </c>
      <c r="C340" s="185">
        <v>1527</v>
      </c>
      <c r="D340" s="185">
        <v>473</v>
      </c>
      <c r="E340" s="185">
        <v>47</v>
      </c>
      <c r="F340" s="185">
        <v>390</v>
      </c>
      <c r="G340" s="185">
        <f t="shared" si="35"/>
        <v>348366</v>
      </c>
      <c r="H340" s="185">
        <v>899</v>
      </c>
      <c r="I340" s="185">
        <v>47</v>
      </c>
      <c r="J340" s="185">
        <v>1360</v>
      </c>
      <c r="K340" s="185">
        <v>4425</v>
      </c>
      <c r="L340" s="185">
        <v>5788</v>
      </c>
      <c r="M340" s="185">
        <v>593</v>
      </c>
      <c r="N340" s="185">
        <v>355</v>
      </c>
      <c r="O340" s="185">
        <v>6</v>
      </c>
      <c r="P340" s="185">
        <f t="shared" si="45"/>
        <v>5433</v>
      </c>
      <c r="Q340" s="185">
        <f t="shared" si="43"/>
        <v>587</v>
      </c>
      <c r="R340" s="185">
        <f t="shared" si="36"/>
        <v>6.6784011223251644E-2</v>
      </c>
      <c r="S340" s="185">
        <f t="shared" si="29"/>
        <v>5.2858420753029191E-3</v>
      </c>
      <c r="T340" s="185">
        <f t="shared" si="37"/>
        <v>7.6295018135536088E-2</v>
      </c>
      <c r="U340" s="185">
        <f t="shared" si="44"/>
        <v>65578.142857142855</v>
      </c>
      <c r="V340" s="185">
        <f t="shared" si="30"/>
        <v>56794.571428571428</v>
      </c>
      <c r="W340" s="185">
        <f t="shared" si="31"/>
        <v>8783.5714285714294</v>
      </c>
      <c r="X340" s="185">
        <f t="shared" si="32"/>
        <v>4333.1428571428569</v>
      </c>
      <c r="Y340" s="185">
        <f t="shared" si="39"/>
        <v>46.428571428571431</v>
      </c>
    </row>
    <row r="341" spans="1:25" s="185" customFormat="1" x14ac:dyDescent="0.35">
      <c r="A341" s="127">
        <v>44191</v>
      </c>
      <c r="B341" s="185">
        <f t="shared" si="42"/>
        <v>3806219</v>
      </c>
      <c r="C341" s="185">
        <v>16664</v>
      </c>
      <c r="D341" s="185">
        <v>4184</v>
      </c>
      <c r="E341" s="185">
        <v>482</v>
      </c>
      <c r="F341" s="185">
        <v>3173</v>
      </c>
      <c r="G341" s="185">
        <f t="shared" si="35"/>
        <v>351539</v>
      </c>
      <c r="H341" s="185">
        <v>4875</v>
      </c>
      <c r="I341" s="185">
        <v>494</v>
      </c>
      <c r="J341" s="185">
        <v>15169</v>
      </c>
      <c r="K341" s="185">
        <v>34838</v>
      </c>
      <c r="L341" s="185">
        <v>50004</v>
      </c>
      <c r="M341" s="185">
        <v>4938</v>
      </c>
      <c r="N341" s="185">
        <v>2565</v>
      </c>
      <c r="O341" s="185">
        <v>22</v>
      </c>
      <c r="P341" s="185">
        <f t="shared" si="45"/>
        <v>47439</v>
      </c>
      <c r="Q341" s="185">
        <f t="shared" si="43"/>
        <v>4916</v>
      </c>
      <c r="R341" s="185">
        <f>((SUM(M335:M341))/(SUM(L335:L341)))</f>
        <v>6.8759773583243394E-2</v>
      </c>
      <c r="S341" s="185">
        <f t="shared" si="29"/>
        <v>5.415162454873646E-3</v>
      </c>
      <c r="T341" s="185">
        <f>((SUM(Q335:Q341))/(SUM(P335:P341)))</f>
        <v>7.8068003839741329E-2</v>
      </c>
      <c r="U341" s="185">
        <f>AVERAGE(L335:L341)</f>
        <v>64861.428571428572</v>
      </c>
      <c r="V341" s="185">
        <f>AVERAGE(P335:P341)</f>
        <v>56551.428571428572</v>
      </c>
      <c r="W341" s="185">
        <f>AVERAGE(N335:N341)</f>
        <v>8310</v>
      </c>
      <c r="X341" s="185">
        <f>AVERAGE(Q335:Q341)</f>
        <v>4414.8571428571431</v>
      </c>
      <c r="Y341" s="185">
        <f>AVERAGE(O335:O341)</f>
        <v>45</v>
      </c>
    </row>
    <row r="342" spans="1:25" s="185" customFormat="1" x14ac:dyDescent="0.35">
      <c r="A342" s="127">
        <v>44192</v>
      </c>
      <c r="B342" s="185">
        <f t="shared" si="42"/>
        <v>3817558</v>
      </c>
      <c r="C342" s="185">
        <v>11339</v>
      </c>
      <c r="D342" s="185">
        <v>2664</v>
      </c>
      <c r="E342" s="185">
        <v>516</v>
      </c>
      <c r="F342" s="185">
        <v>2927</v>
      </c>
      <c r="G342" s="185">
        <f t="shared" si="35"/>
        <v>354466</v>
      </c>
      <c r="H342" s="185">
        <v>4763</v>
      </c>
      <c r="I342" s="185">
        <v>521</v>
      </c>
      <c r="J342" s="185">
        <v>10437</v>
      </c>
      <c r="K342" s="185">
        <v>25904</v>
      </c>
      <c r="L342" s="185">
        <v>36346</v>
      </c>
      <c r="M342" s="185">
        <v>3057</v>
      </c>
      <c r="N342" s="185">
        <v>2490</v>
      </c>
      <c r="O342" s="185">
        <v>10</v>
      </c>
      <c r="P342" s="185">
        <f t="shared" si="45"/>
        <v>33856</v>
      </c>
      <c r="Q342" s="185">
        <f t="shared" si="43"/>
        <v>3047</v>
      </c>
      <c r="R342" s="185">
        <f>((SUM(M336:M342))/(SUM(L336:L342)))</f>
        <v>7.0231345077129859E-2</v>
      </c>
      <c r="S342" s="185">
        <f t="shared" si="29"/>
        <v>5.282248124801916E-3</v>
      </c>
      <c r="T342" s="185">
        <f>((SUM(Q336:Q342))/(SUM(P336:P342)))</f>
        <v>7.9627488040593206E-2</v>
      </c>
      <c r="U342" s="185">
        <f>AVERAGE(L336:L342)</f>
        <v>64196</v>
      </c>
      <c r="V342" s="185">
        <f>AVERAGE(P336:P342)</f>
        <v>56082.571428571428</v>
      </c>
      <c r="W342" s="185">
        <f>AVERAGE(N336:N342)</f>
        <v>8113.4285714285716</v>
      </c>
      <c r="X342" s="185">
        <f>AVERAGE(Q336:Q342)</f>
        <v>4465.7142857142853</v>
      </c>
      <c r="Y342" s="185">
        <f>AVERAGE(O336:O342)</f>
        <v>42.857142857142854</v>
      </c>
    </row>
    <row r="343" spans="1:25" s="185" customFormat="1" x14ac:dyDescent="0.35">
      <c r="A343" s="127">
        <v>44193</v>
      </c>
      <c r="B343" s="185">
        <f t="shared" si="42"/>
        <v>3849212</v>
      </c>
      <c r="C343" s="185">
        <v>31654</v>
      </c>
      <c r="D343" s="185">
        <v>8380</v>
      </c>
      <c r="E343" s="185">
        <v>669</v>
      </c>
      <c r="F343" s="185">
        <v>4414</v>
      </c>
      <c r="G343" s="185">
        <f t="shared" si="35"/>
        <v>358880</v>
      </c>
      <c r="H343" s="185">
        <v>7909</v>
      </c>
      <c r="I343" s="185">
        <v>688</v>
      </c>
      <c r="J343" s="185">
        <v>28440</v>
      </c>
      <c r="K343" s="185">
        <v>91768</v>
      </c>
      <c r="L343" s="185">
        <v>120207</v>
      </c>
      <c r="M343" s="185">
        <v>9522</v>
      </c>
      <c r="N343" s="185">
        <v>10990</v>
      </c>
      <c r="O343" s="185">
        <v>96</v>
      </c>
      <c r="P343" s="185">
        <f t="shared" si="45"/>
        <v>109217</v>
      </c>
      <c r="Q343" s="185">
        <f t="shared" si="45"/>
        <v>9426</v>
      </c>
      <c r="R343" s="185">
        <f>((SUM(M337:M343))/(SUM(L337:L343)))</f>
        <v>7.7813124696015215E-2</v>
      </c>
      <c r="S343" s="185">
        <f t="shared" ref="S343:S406" si="46">((SUM(O337:O343))/(SUM(N337:N343)))</f>
        <v>5.9870910304918763E-3</v>
      </c>
      <c r="T343" s="185">
        <f>((SUM(Q337:Q343))/(SUM(P337:P343)))</f>
        <v>8.6200130464500396E-2</v>
      </c>
      <c r="U343" s="185">
        <f>AVERAGE(L337:L343)</f>
        <v>61387</v>
      </c>
      <c r="V343" s="185">
        <f>AVERAGE(P337:P343)</f>
        <v>54968.428571428572</v>
      </c>
      <c r="W343" s="185">
        <f>AVERAGE(N337:N343)</f>
        <v>6418.5714285714284</v>
      </c>
      <c r="X343" s="185">
        <f>AVERAGE(Q337:Q343)</f>
        <v>4738.2857142857147</v>
      </c>
      <c r="Y343" s="185">
        <f>AVERAGE(O337:O343)</f>
        <v>38.428571428571431</v>
      </c>
    </row>
    <row r="344" spans="1:25" s="185" customFormat="1" x14ac:dyDescent="0.35">
      <c r="A344" s="127">
        <v>44194</v>
      </c>
      <c r="B344" s="185">
        <f t="shared" si="42"/>
        <v>3878146</v>
      </c>
      <c r="C344" s="185">
        <v>28934</v>
      </c>
      <c r="D344" s="185">
        <v>7178</v>
      </c>
      <c r="E344" s="185">
        <v>594</v>
      </c>
      <c r="F344" s="185">
        <v>3890</v>
      </c>
      <c r="G344" s="185">
        <f t="shared" si="35"/>
        <v>362770</v>
      </c>
      <c r="H344" s="185">
        <v>6152</v>
      </c>
      <c r="I344" s="185">
        <v>600</v>
      </c>
      <c r="J344" s="185">
        <v>26428</v>
      </c>
      <c r="K344" s="185">
        <v>76157</v>
      </c>
      <c r="L344" s="185">
        <v>102614</v>
      </c>
      <c r="M344" s="185">
        <v>8184</v>
      </c>
      <c r="N344" s="185">
        <v>6706</v>
      </c>
      <c r="O344" s="185">
        <v>50</v>
      </c>
      <c r="P344" s="185">
        <f t="shared" si="45"/>
        <v>95908</v>
      </c>
      <c r="Q344" s="185">
        <f t="shared" si="45"/>
        <v>8134</v>
      </c>
      <c r="R344" s="185">
        <f>((SUM(M338:M344))/(SUM(L338:L344)))</f>
        <v>8.3032889853937628E-2</v>
      </c>
      <c r="S344" s="185">
        <f t="shared" si="46"/>
        <v>7.0178429366973523E-3</v>
      </c>
      <c r="T344" s="185">
        <f>((SUM(Q338:Q344))/(SUM(P338:P344)))</f>
        <v>9.0052553832913967E-2</v>
      </c>
      <c r="U344" s="185">
        <f>AVERAGE(L338:L344)</f>
        <v>59475.571428571428</v>
      </c>
      <c r="V344" s="185">
        <f>AVERAGE(P338:P344)</f>
        <v>54447.571428571428</v>
      </c>
      <c r="W344" s="185">
        <f>AVERAGE(N338:N344)</f>
        <v>5028</v>
      </c>
      <c r="X344" s="185">
        <f>AVERAGE(Q338:Q344)</f>
        <v>4903.1428571428569</v>
      </c>
      <c r="Y344" s="185">
        <f>AVERAGE(O338:O344)</f>
        <v>35.285714285714285</v>
      </c>
    </row>
    <row r="345" spans="1:25" s="185" customFormat="1" x14ac:dyDescent="0.35">
      <c r="A345" s="127">
        <v>44195</v>
      </c>
      <c r="B345" s="185">
        <f t="shared" si="42"/>
        <v>3901745</v>
      </c>
      <c r="C345" s="185">
        <v>23599</v>
      </c>
      <c r="D345" s="185">
        <v>5710</v>
      </c>
      <c r="E345" s="185">
        <v>705</v>
      </c>
      <c r="F345" s="185">
        <v>5647</v>
      </c>
      <c r="G345" s="185">
        <f>F345+G344</f>
        <v>368417</v>
      </c>
      <c r="H345" s="185">
        <v>9871</v>
      </c>
      <c r="I345" s="185">
        <v>711</v>
      </c>
      <c r="J345" s="185">
        <v>21771</v>
      </c>
      <c r="K345" s="185">
        <v>53329</v>
      </c>
      <c r="L345" s="185">
        <v>75106</v>
      </c>
      <c r="M345" s="185">
        <v>6459</v>
      </c>
      <c r="N345" s="185">
        <v>7438</v>
      </c>
      <c r="O345" s="185">
        <v>67</v>
      </c>
      <c r="P345" s="185">
        <f t="shared" si="45"/>
        <v>67668</v>
      </c>
      <c r="Q345" s="185">
        <f t="shared" si="45"/>
        <v>6392</v>
      </c>
      <c r="R345" s="185">
        <f>((SUM(M339:M345))/(SUM(L339:L345)))</f>
        <v>8.5135389132229539E-2</v>
      </c>
      <c r="S345" s="185">
        <f t="shared" si="46"/>
        <v>8.1338386172474346E-3</v>
      </c>
      <c r="T345" s="185">
        <f>((SUM(Q339:Q345))/(SUM(P339:P345)))</f>
        <v>9.1579218770143092E-2</v>
      </c>
      <c r="U345" s="185">
        <f>AVERAGE(L339:L345)</f>
        <v>60043.857142857145</v>
      </c>
      <c r="V345" s="185">
        <f>AVERAGE(P339:P345)</f>
        <v>55407.142857142855</v>
      </c>
      <c r="W345" s="185">
        <f>AVERAGE(N339:N345)</f>
        <v>4636.7142857142853</v>
      </c>
      <c r="X345" s="185">
        <f>AVERAGE(Q339:Q345)</f>
        <v>5074.1428571428569</v>
      </c>
      <c r="Y345" s="185">
        <f>AVERAGE(O339:O345)</f>
        <v>37.714285714285715</v>
      </c>
    </row>
    <row r="346" spans="1:25" s="185" customFormat="1" x14ac:dyDescent="0.35">
      <c r="A346" s="127">
        <v>44196</v>
      </c>
      <c r="B346" s="185">
        <f t="shared" si="42"/>
        <v>3916944</v>
      </c>
      <c r="C346" s="185">
        <v>15199</v>
      </c>
      <c r="D346" s="185">
        <v>4161</v>
      </c>
      <c r="E346" s="185">
        <v>640</v>
      </c>
      <c r="F346" s="185">
        <v>5823</v>
      </c>
      <c r="G346" s="185">
        <f>F346+G345</f>
        <v>374240</v>
      </c>
      <c r="H346" s="185">
        <v>11774</v>
      </c>
      <c r="I346" s="185">
        <v>648</v>
      </c>
      <c r="J346" s="185">
        <v>13744</v>
      </c>
      <c r="K346" s="185">
        <v>27962</v>
      </c>
      <c r="L346" s="185">
        <v>41711</v>
      </c>
      <c r="M346" s="185">
        <v>4590</v>
      </c>
      <c r="N346" s="185">
        <v>1488</v>
      </c>
      <c r="O346" s="185">
        <v>19</v>
      </c>
      <c r="P346" s="185">
        <f t="shared" si="45"/>
        <v>40223</v>
      </c>
      <c r="Q346" s="185">
        <f t="shared" si="45"/>
        <v>4571</v>
      </c>
      <c r="R346" s="185">
        <f t="shared" ref="R346:R409" si="47">((SUM(M340:M346))/(SUM(L340:L346)))</f>
        <v>8.6486974727636556E-2</v>
      </c>
      <c r="S346" s="185">
        <f t="shared" si="46"/>
        <v>8.4290709290709299E-3</v>
      </c>
      <c r="T346" s="185">
        <f t="shared" ref="T346:T439" si="48">((SUM(Q340:Q346))/(SUM(P340:P346)))</f>
        <v>9.2741854787063718E-2</v>
      </c>
      <c r="U346" s="185">
        <f t="shared" ref="U346:U439" si="49">AVERAGE(L340:L346)</f>
        <v>61682.285714285717</v>
      </c>
      <c r="V346" s="185">
        <f t="shared" ref="V346:V409" si="50">AVERAGE(P340:P346)</f>
        <v>57106.285714285717</v>
      </c>
      <c r="W346" s="185">
        <f t="shared" ref="W346:W439" si="51">AVERAGE(N340:N346)</f>
        <v>4576</v>
      </c>
      <c r="X346" s="185">
        <f t="shared" ref="X346:X439" si="52">AVERAGE(Q340:Q346)</f>
        <v>5296.1428571428569</v>
      </c>
      <c r="Y346" s="185">
        <f t="shared" ref="Y346:Y425" si="53">AVERAGE(O340:O346)</f>
        <v>38.571428571428569</v>
      </c>
    </row>
    <row r="347" spans="1:25" s="185" customFormat="1" x14ac:dyDescent="0.35">
      <c r="A347" s="127">
        <v>44197</v>
      </c>
      <c r="B347" s="185">
        <f t="shared" si="42"/>
        <v>3922196</v>
      </c>
      <c r="C347" s="185">
        <v>5252</v>
      </c>
      <c r="D347" s="185">
        <v>1352</v>
      </c>
      <c r="E347" s="185">
        <v>456</v>
      </c>
      <c r="F347" s="185">
        <v>2439</v>
      </c>
      <c r="G347" s="185">
        <f>F347+G346</f>
        <v>376679</v>
      </c>
      <c r="H347" s="185">
        <v>3829</v>
      </c>
      <c r="I347" s="185">
        <v>459</v>
      </c>
      <c r="J347" s="185">
        <v>4771</v>
      </c>
      <c r="K347" s="185">
        <v>11420</v>
      </c>
      <c r="L347" s="185">
        <v>16194</v>
      </c>
      <c r="M347" s="185">
        <v>1576</v>
      </c>
      <c r="N347" s="185">
        <v>866</v>
      </c>
      <c r="O347" s="185">
        <v>6</v>
      </c>
      <c r="P347" s="185">
        <f t="shared" si="45"/>
        <v>15328</v>
      </c>
      <c r="Q347" s="185">
        <f t="shared" si="45"/>
        <v>1570</v>
      </c>
      <c r="R347" s="185">
        <f t="shared" si="47"/>
        <v>8.6674717650198338E-2</v>
      </c>
      <c r="S347" s="185">
        <f t="shared" si="46"/>
        <v>8.2967151153857978E-3</v>
      </c>
      <c r="T347" s="185">
        <f t="shared" si="48"/>
        <v>9.2901310666220746E-2</v>
      </c>
      <c r="U347" s="185">
        <f t="shared" si="49"/>
        <v>63168.857142857145</v>
      </c>
      <c r="V347" s="185">
        <f t="shared" si="50"/>
        <v>58519.857142857145</v>
      </c>
      <c r="W347" s="185">
        <f t="shared" si="51"/>
        <v>4649</v>
      </c>
      <c r="X347" s="185">
        <f t="shared" si="52"/>
        <v>5436.5714285714284</v>
      </c>
      <c r="Y347" s="185">
        <f t="shared" si="53"/>
        <v>38.571428571428569</v>
      </c>
    </row>
    <row r="348" spans="1:25" s="185" customFormat="1" x14ac:dyDescent="0.35">
      <c r="A348" s="127">
        <v>44198</v>
      </c>
      <c r="B348" s="185">
        <f t="shared" si="42"/>
        <v>3940628</v>
      </c>
      <c r="C348" s="185">
        <v>18432</v>
      </c>
      <c r="D348" s="185">
        <v>4682</v>
      </c>
      <c r="E348" s="185">
        <v>509</v>
      </c>
      <c r="F348" s="185">
        <v>3183</v>
      </c>
      <c r="G348" s="185">
        <f t="shared" ref="G348:G411" si="54">F348+G347</f>
        <v>379862</v>
      </c>
      <c r="H348" s="185">
        <v>5407</v>
      </c>
      <c r="I348" s="185">
        <v>521</v>
      </c>
      <c r="J348" s="185">
        <v>16643</v>
      </c>
      <c r="K348" s="185">
        <v>44929</v>
      </c>
      <c r="L348" s="185">
        <v>61571</v>
      </c>
      <c r="M348" s="185">
        <v>5307</v>
      </c>
      <c r="N348" s="185">
        <v>7790</v>
      </c>
      <c r="O348" s="185">
        <v>72</v>
      </c>
      <c r="P348" s="185">
        <f t="shared" si="45"/>
        <v>53781</v>
      </c>
      <c r="Q348" s="185">
        <f t="shared" si="45"/>
        <v>5235</v>
      </c>
      <c r="R348" s="185">
        <f t="shared" si="47"/>
        <v>8.5278424856032736E-2</v>
      </c>
      <c r="S348" s="185">
        <f t="shared" si="46"/>
        <v>8.4727811904257572E-3</v>
      </c>
      <c r="T348" s="185">
        <f t="shared" si="48"/>
        <v>9.2251809577841293E-2</v>
      </c>
      <c r="U348" s="185">
        <f t="shared" si="49"/>
        <v>64821.285714285717</v>
      </c>
      <c r="V348" s="185">
        <f t="shared" si="50"/>
        <v>59425.857142857145</v>
      </c>
      <c r="W348" s="185">
        <f t="shared" si="51"/>
        <v>5395.4285714285716</v>
      </c>
      <c r="X348" s="185">
        <f t="shared" si="52"/>
        <v>5482.1428571428569</v>
      </c>
      <c r="Y348" s="185">
        <f t="shared" si="53"/>
        <v>45.714285714285715</v>
      </c>
    </row>
    <row r="349" spans="1:25" s="185" customFormat="1" x14ac:dyDescent="0.35">
      <c r="A349" s="127">
        <v>44199</v>
      </c>
      <c r="B349" s="185">
        <f t="shared" si="42"/>
        <v>3953091</v>
      </c>
      <c r="C349" s="185">
        <v>12463</v>
      </c>
      <c r="D349" s="185">
        <v>2981</v>
      </c>
      <c r="E349" s="185">
        <v>519</v>
      </c>
      <c r="F349" s="185">
        <v>3218</v>
      </c>
      <c r="G349" s="185">
        <f t="shared" si="54"/>
        <v>383080</v>
      </c>
      <c r="H349" s="185">
        <v>4821</v>
      </c>
      <c r="I349" s="185">
        <v>523</v>
      </c>
      <c r="J349" s="185">
        <v>11315</v>
      </c>
      <c r="K349" s="185">
        <v>29382</v>
      </c>
      <c r="L349" s="185">
        <v>40693</v>
      </c>
      <c r="M349" s="185">
        <v>3352</v>
      </c>
      <c r="N349" s="185">
        <v>4065</v>
      </c>
      <c r="O349" s="185">
        <v>37</v>
      </c>
      <c r="P349" s="185">
        <f t="shared" si="45"/>
        <v>36628</v>
      </c>
      <c r="Q349" s="185">
        <f t="shared" si="45"/>
        <v>3315</v>
      </c>
      <c r="R349" s="185">
        <f t="shared" si="47"/>
        <v>8.5113164052949594E-2</v>
      </c>
      <c r="S349" s="185">
        <f t="shared" si="46"/>
        <v>8.8198663040439211E-3</v>
      </c>
      <c r="T349" s="185">
        <f t="shared" si="48"/>
        <v>9.2281129926233371E-2</v>
      </c>
      <c r="U349" s="185">
        <f t="shared" si="49"/>
        <v>65442.285714285717</v>
      </c>
      <c r="V349" s="185">
        <f t="shared" si="50"/>
        <v>59821.857142857145</v>
      </c>
      <c r="W349" s="185">
        <f t="shared" si="51"/>
        <v>5620.4285714285716</v>
      </c>
      <c r="X349" s="185">
        <f t="shared" si="52"/>
        <v>5520.4285714285716</v>
      </c>
      <c r="Y349" s="185">
        <f t="shared" si="53"/>
        <v>49.571428571428569</v>
      </c>
    </row>
    <row r="350" spans="1:25" s="185" customFormat="1" x14ac:dyDescent="0.35">
      <c r="A350" s="127">
        <v>44200</v>
      </c>
      <c r="B350" s="185">
        <f t="shared" si="42"/>
        <v>3987068</v>
      </c>
      <c r="C350" s="185">
        <v>33977</v>
      </c>
      <c r="D350" s="185">
        <v>9043</v>
      </c>
      <c r="E350" s="185">
        <v>871</v>
      </c>
      <c r="F350" s="185">
        <v>4933</v>
      </c>
      <c r="G350" s="185">
        <f t="shared" si="54"/>
        <v>388013</v>
      </c>
      <c r="H350" s="185">
        <v>9167</v>
      </c>
      <c r="I350" s="185">
        <v>887</v>
      </c>
      <c r="J350" s="185">
        <v>30423</v>
      </c>
      <c r="K350" s="185">
        <v>113148</v>
      </c>
      <c r="L350" s="185">
        <v>143571</v>
      </c>
      <c r="M350" s="185">
        <v>10105</v>
      </c>
      <c r="N350" s="185">
        <v>25111</v>
      </c>
      <c r="O350" s="185">
        <v>214</v>
      </c>
      <c r="P350" s="185">
        <f t="shared" si="45"/>
        <v>118460</v>
      </c>
      <c r="Q350" s="185">
        <f t="shared" si="45"/>
        <v>9891</v>
      </c>
      <c r="R350" s="185">
        <f t="shared" si="47"/>
        <v>8.2193744028579735E-2</v>
      </c>
      <c r="S350" s="185">
        <f t="shared" si="46"/>
        <v>8.6974412688912168E-3</v>
      </c>
      <c r="T350" s="185">
        <f t="shared" si="48"/>
        <v>9.1374685744726583E-2</v>
      </c>
      <c r="U350" s="185">
        <f t="shared" si="49"/>
        <v>68780</v>
      </c>
      <c r="V350" s="185">
        <f t="shared" si="50"/>
        <v>61142.285714285717</v>
      </c>
      <c r="W350" s="185">
        <f t="shared" si="51"/>
        <v>7637.7142857142853</v>
      </c>
      <c r="X350" s="185">
        <f t="shared" si="52"/>
        <v>5586.8571428571431</v>
      </c>
      <c r="Y350" s="185">
        <f t="shared" si="53"/>
        <v>66.428571428571431</v>
      </c>
    </row>
    <row r="351" spans="1:25" s="185" customFormat="1" x14ac:dyDescent="0.35">
      <c r="A351" s="127">
        <v>44201</v>
      </c>
      <c r="B351" s="185">
        <f t="shared" si="42"/>
        <v>4017046</v>
      </c>
      <c r="C351" s="185">
        <v>29978</v>
      </c>
      <c r="D351" s="185">
        <v>7710</v>
      </c>
      <c r="E351" s="185">
        <v>742</v>
      </c>
      <c r="F351" s="185">
        <v>4709</v>
      </c>
      <c r="G351" s="185">
        <f t="shared" si="54"/>
        <v>392722</v>
      </c>
      <c r="H351" s="185">
        <v>7560</v>
      </c>
      <c r="I351" s="185">
        <v>745</v>
      </c>
      <c r="J351" s="185">
        <v>27133</v>
      </c>
      <c r="K351" s="185">
        <v>85851</v>
      </c>
      <c r="L351" s="185">
        <v>112983</v>
      </c>
      <c r="M351" s="185">
        <v>8494</v>
      </c>
      <c r="N351" s="185">
        <v>15182</v>
      </c>
      <c r="O351" s="185">
        <v>119</v>
      </c>
      <c r="P351" s="185">
        <f t="shared" si="45"/>
        <v>97801</v>
      </c>
      <c r="Q351" s="185">
        <f t="shared" si="45"/>
        <v>8375</v>
      </c>
      <c r="R351" s="185">
        <f t="shared" si="47"/>
        <v>8.1091192263977929E-2</v>
      </c>
      <c r="S351" s="185">
        <f t="shared" si="46"/>
        <v>8.6212463674523732E-3</v>
      </c>
      <c r="T351" s="185">
        <f t="shared" si="48"/>
        <v>9.1532930593711398E-2</v>
      </c>
      <c r="U351" s="185">
        <f t="shared" si="49"/>
        <v>70261.28571428571</v>
      </c>
      <c r="V351" s="185">
        <f t="shared" si="50"/>
        <v>61412.714285714283</v>
      </c>
      <c r="W351" s="185">
        <f t="shared" si="51"/>
        <v>8848.5714285714294</v>
      </c>
      <c r="X351" s="185">
        <f t="shared" si="52"/>
        <v>5621.2857142857147</v>
      </c>
      <c r="Y351" s="185">
        <f t="shared" si="53"/>
        <v>76.285714285714292</v>
      </c>
    </row>
    <row r="352" spans="1:25" s="185" customFormat="1" x14ac:dyDescent="0.35">
      <c r="A352" s="127">
        <v>44202</v>
      </c>
      <c r="B352" s="185">
        <f t="shared" si="42"/>
        <v>4044847</v>
      </c>
      <c r="C352" s="185">
        <v>27801</v>
      </c>
      <c r="D352" s="185">
        <v>7050</v>
      </c>
      <c r="E352" s="185">
        <v>744</v>
      </c>
      <c r="F352" s="185">
        <v>4974</v>
      </c>
      <c r="G352" s="185">
        <f t="shared" si="54"/>
        <v>397696</v>
      </c>
      <c r="H352" s="185">
        <v>9274</v>
      </c>
      <c r="I352" s="185">
        <v>754</v>
      </c>
      <c r="J352" s="185">
        <v>25267</v>
      </c>
      <c r="K352" s="185">
        <v>71947</v>
      </c>
      <c r="L352" s="185">
        <v>97225</v>
      </c>
      <c r="M352" s="185">
        <v>7893</v>
      </c>
      <c r="N352" s="185">
        <v>11962</v>
      </c>
      <c r="O352" s="185">
        <v>101</v>
      </c>
      <c r="P352" s="185">
        <f t="shared" si="45"/>
        <v>85263</v>
      </c>
      <c r="Q352" s="185">
        <f t="shared" si="45"/>
        <v>7792</v>
      </c>
      <c r="R352" s="185">
        <f t="shared" si="47"/>
        <v>8.0391401464739623E-2</v>
      </c>
      <c r="S352" s="185">
        <f t="shared" si="46"/>
        <v>8.5459797785267209E-3</v>
      </c>
      <c r="T352" s="185">
        <f t="shared" si="48"/>
        <v>9.1062473742077932E-2</v>
      </c>
      <c r="U352" s="185">
        <f t="shared" si="49"/>
        <v>73421.142857142855</v>
      </c>
      <c r="V352" s="185">
        <f t="shared" si="50"/>
        <v>63926.285714285717</v>
      </c>
      <c r="W352" s="185">
        <f t="shared" si="51"/>
        <v>9494.8571428571431</v>
      </c>
      <c r="X352" s="185">
        <f t="shared" si="52"/>
        <v>5821.2857142857147</v>
      </c>
      <c r="Y352" s="185">
        <f t="shared" si="53"/>
        <v>81.142857142857139</v>
      </c>
    </row>
    <row r="353" spans="1:25" s="185" customFormat="1" x14ac:dyDescent="0.35">
      <c r="A353" s="127">
        <v>44203</v>
      </c>
      <c r="B353" s="185">
        <f t="shared" si="42"/>
        <v>4071122</v>
      </c>
      <c r="C353" s="185">
        <v>26275</v>
      </c>
      <c r="D353" s="185">
        <v>6450</v>
      </c>
      <c r="E353" s="185">
        <v>661</v>
      </c>
      <c r="F353" s="185">
        <v>4400</v>
      </c>
      <c r="G353" s="185">
        <f t="shared" si="54"/>
        <v>402096</v>
      </c>
      <c r="H353" s="185">
        <v>9425</v>
      </c>
      <c r="I353" s="185">
        <v>667</v>
      </c>
      <c r="J353" s="185">
        <v>23995</v>
      </c>
      <c r="K353" s="185">
        <v>77540</v>
      </c>
      <c r="L353" s="185">
        <v>101537</v>
      </c>
      <c r="M353" s="185">
        <v>7248</v>
      </c>
      <c r="N353" s="185">
        <v>13753</v>
      </c>
      <c r="O353" s="185">
        <v>71</v>
      </c>
      <c r="P353" s="185">
        <f t="shared" si="45"/>
        <v>87784</v>
      </c>
      <c r="Q353" s="185">
        <f t="shared" si="45"/>
        <v>7177</v>
      </c>
      <c r="R353" s="185">
        <f t="shared" si="47"/>
        <v>7.664167424804888E-2</v>
      </c>
      <c r="S353" s="185">
        <f t="shared" si="46"/>
        <v>7.8751159039235855E-3</v>
      </c>
      <c r="T353" s="185">
        <f t="shared" si="48"/>
        <v>8.7577896958862325E-2</v>
      </c>
      <c r="U353" s="185">
        <f t="shared" si="49"/>
        <v>81967.71428571429</v>
      </c>
      <c r="V353" s="185">
        <f t="shared" si="50"/>
        <v>70720.71428571429</v>
      </c>
      <c r="W353" s="185">
        <f t="shared" si="51"/>
        <v>11247</v>
      </c>
      <c r="X353" s="185">
        <f t="shared" si="52"/>
        <v>6193.5714285714284</v>
      </c>
      <c r="Y353" s="185">
        <f t="shared" si="53"/>
        <v>88.571428571428569</v>
      </c>
    </row>
    <row r="354" spans="1:25" s="185" customFormat="1" x14ac:dyDescent="0.35">
      <c r="A354" s="127">
        <v>44204</v>
      </c>
      <c r="B354" s="185">
        <f t="shared" si="42"/>
        <v>4095000</v>
      </c>
      <c r="C354" s="185">
        <v>23878</v>
      </c>
      <c r="D354" s="185">
        <v>5735</v>
      </c>
      <c r="E354" s="185">
        <v>652</v>
      </c>
      <c r="F354" s="185">
        <v>4483</v>
      </c>
      <c r="G354" s="185">
        <f t="shared" si="54"/>
        <v>406579</v>
      </c>
      <c r="H354" s="185">
        <v>8843</v>
      </c>
      <c r="I354" s="185">
        <v>661</v>
      </c>
      <c r="J354" s="185">
        <v>21882</v>
      </c>
      <c r="K354" s="185">
        <v>68425</v>
      </c>
      <c r="L354" s="185">
        <v>90301</v>
      </c>
      <c r="M354" s="185">
        <v>6599</v>
      </c>
      <c r="N354" s="185">
        <v>12973</v>
      </c>
      <c r="O354" s="185">
        <v>72</v>
      </c>
      <c r="P354" s="185">
        <f t="shared" si="45"/>
        <v>77328</v>
      </c>
      <c r="Q354" s="185">
        <f t="shared" si="45"/>
        <v>6527</v>
      </c>
      <c r="R354" s="185">
        <f t="shared" si="47"/>
        <v>7.562808602197009E-2</v>
      </c>
      <c r="S354" s="185">
        <f t="shared" si="46"/>
        <v>7.552071865780087E-3</v>
      </c>
      <c r="T354" s="185">
        <f t="shared" si="48"/>
        <v>8.6729079338294032E-2</v>
      </c>
      <c r="U354" s="185">
        <f t="shared" si="49"/>
        <v>92554.428571428565</v>
      </c>
      <c r="V354" s="185">
        <f t="shared" si="50"/>
        <v>79577.857142857145</v>
      </c>
      <c r="W354" s="185">
        <f t="shared" si="51"/>
        <v>12976.571428571429</v>
      </c>
      <c r="X354" s="185">
        <f t="shared" si="52"/>
        <v>6901.7142857142853</v>
      </c>
      <c r="Y354" s="185">
        <f t="shared" si="53"/>
        <v>98</v>
      </c>
    </row>
    <row r="355" spans="1:25" s="185" customFormat="1" x14ac:dyDescent="0.35">
      <c r="A355" s="127">
        <v>44205</v>
      </c>
      <c r="B355" s="185">
        <f t="shared" si="42"/>
        <v>4111243</v>
      </c>
      <c r="C355" s="185">
        <v>16243</v>
      </c>
      <c r="D355" s="185">
        <v>3592</v>
      </c>
      <c r="E355" s="185">
        <v>467</v>
      </c>
      <c r="F355" s="185">
        <v>2801</v>
      </c>
      <c r="G355" s="185">
        <f t="shared" si="54"/>
        <v>409380</v>
      </c>
      <c r="H355" s="185">
        <v>4589</v>
      </c>
      <c r="I355" s="185">
        <v>472</v>
      </c>
      <c r="J355" s="185">
        <v>15124</v>
      </c>
      <c r="K355" s="185">
        <v>32403</v>
      </c>
      <c r="L355" s="185">
        <v>47527</v>
      </c>
      <c r="M355" s="185">
        <v>4141</v>
      </c>
      <c r="N355" s="185">
        <v>4680</v>
      </c>
      <c r="O355" s="185">
        <v>21</v>
      </c>
      <c r="P355" s="185">
        <f t="shared" si="45"/>
        <v>42847</v>
      </c>
      <c r="Q355" s="185">
        <f t="shared" si="45"/>
        <v>4120</v>
      </c>
      <c r="R355" s="185">
        <f t="shared" si="47"/>
        <v>7.5464196630995031E-2</v>
      </c>
      <c r="S355" s="185">
        <f t="shared" si="46"/>
        <v>7.2384469826505251E-3</v>
      </c>
      <c r="T355" s="185">
        <f t="shared" si="48"/>
        <v>8.6423822263239525E-2</v>
      </c>
      <c r="U355" s="185">
        <f t="shared" si="49"/>
        <v>90548.142857142855</v>
      </c>
      <c r="V355" s="185">
        <f t="shared" si="50"/>
        <v>78015.857142857145</v>
      </c>
      <c r="W355" s="185">
        <f t="shared" si="51"/>
        <v>12532.285714285714</v>
      </c>
      <c r="X355" s="185">
        <f t="shared" si="52"/>
        <v>6742.4285714285716</v>
      </c>
      <c r="Y355" s="185">
        <f t="shared" si="53"/>
        <v>90.714285714285708</v>
      </c>
    </row>
    <row r="356" spans="1:25" s="185" customFormat="1" x14ac:dyDescent="0.35">
      <c r="A356" s="127">
        <v>44206</v>
      </c>
      <c r="B356" s="185">
        <f t="shared" si="42"/>
        <v>4122624</v>
      </c>
      <c r="C356" s="185">
        <v>11381</v>
      </c>
      <c r="D356" s="185">
        <v>2375</v>
      </c>
      <c r="E356" s="185">
        <v>413</v>
      </c>
      <c r="F356" s="185">
        <v>2340</v>
      </c>
      <c r="G356" s="185">
        <f t="shared" si="54"/>
        <v>411720</v>
      </c>
      <c r="H356" s="185">
        <v>4018</v>
      </c>
      <c r="I356" s="185">
        <v>420</v>
      </c>
      <c r="J356" s="185">
        <v>10548</v>
      </c>
      <c r="K356" s="185">
        <v>26712</v>
      </c>
      <c r="L356" s="185">
        <v>37265</v>
      </c>
      <c r="M356" s="185">
        <v>2743</v>
      </c>
      <c r="N356" s="185">
        <v>4591</v>
      </c>
      <c r="O356" s="185">
        <v>32</v>
      </c>
      <c r="P356" s="185">
        <f t="shared" si="45"/>
        <v>32674</v>
      </c>
      <c r="Q356" s="185">
        <f t="shared" si="45"/>
        <v>2711</v>
      </c>
      <c r="R356" s="185">
        <f t="shared" si="47"/>
        <v>7.4908511775688483E-2</v>
      </c>
      <c r="S356" s="185">
        <f t="shared" si="46"/>
        <v>7.138648415899923E-3</v>
      </c>
      <c r="T356" s="185">
        <f t="shared" si="48"/>
        <v>8.5940050575755725E-2</v>
      </c>
      <c r="U356" s="185">
        <f t="shared" si="49"/>
        <v>90058.428571428565</v>
      </c>
      <c r="V356" s="185">
        <f t="shared" si="50"/>
        <v>77451</v>
      </c>
      <c r="W356" s="185">
        <f t="shared" si="51"/>
        <v>12607.428571428571</v>
      </c>
      <c r="X356" s="185">
        <f t="shared" si="52"/>
        <v>6656.1428571428569</v>
      </c>
      <c r="Y356" s="185">
        <f t="shared" si="53"/>
        <v>90</v>
      </c>
    </row>
    <row r="357" spans="1:25" s="185" customFormat="1" x14ac:dyDescent="0.35">
      <c r="A357" s="127">
        <v>44207</v>
      </c>
      <c r="B357" s="185">
        <f t="shared" si="42"/>
        <v>4150327</v>
      </c>
      <c r="C357" s="185">
        <v>27703</v>
      </c>
      <c r="D357" s="185">
        <v>6461</v>
      </c>
      <c r="E357" s="185">
        <v>699</v>
      </c>
      <c r="F357" s="185">
        <v>4775</v>
      </c>
      <c r="G357" s="185">
        <f t="shared" si="54"/>
        <v>416495</v>
      </c>
      <c r="H357" s="185">
        <v>9537</v>
      </c>
      <c r="I357" s="185">
        <v>706</v>
      </c>
      <c r="J357" s="185">
        <v>25126</v>
      </c>
      <c r="K357" s="185">
        <v>105541</v>
      </c>
      <c r="L357" s="185">
        <v>130686</v>
      </c>
      <c r="M357" s="185">
        <v>7369</v>
      </c>
      <c r="N357" s="185">
        <v>25630</v>
      </c>
      <c r="O357" s="185">
        <v>138</v>
      </c>
      <c r="P357" s="185">
        <f t="shared" si="45"/>
        <v>105056</v>
      </c>
      <c r="Q357" s="185">
        <f t="shared" si="45"/>
        <v>7231</v>
      </c>
      <c r="R357" s="185">
        <f t="shared" si="47"/>
        <v>7.204092472519287E-2</v>
      </c>
      <c r="S357" s="185">
        <f t="shared" si="46"/>
        <v>6.2407768302711469E-3</v>
      </c>
      <c r="T357" s="185">
        <f t="shared" si="48"/>
        <v>8.3087944654687537E-2</v>
      </c>
      <c r="U357" s="185">
        <f t="shared" si="49"/>
        <v>88217.71428571429</v>
      </c>
      <c r="V357" s="185">
        <f t="shared" si="50"/>
        <v>75536.142857142855</v>
      </c>
      <c r="W357" s="185">
        <f t="shared" si="51"/>
        <v>12681.571428571429</v>
      </c>
      <c r="X357" s="185">
        <f t="shared" si="52"/>
        <v>6276.1428571428569</v>
      </c>
      <c r="Y357" s="185">
        <f t="shared" si="53"/>
        <v>79.142857142857139</v>
      </c>
    </row>
    <row r="358" spans="1:25" s="185" customFormat="1" x14ac:dyDescent="0.35">
      <c r="A358" s="127">
        <v>44208</v>
      </c>
      <c r="B358" s="185">
        <f t="shared" si="42"/>
        <v>4175675</v>
      </c>
      <c r="C358" s="185">
        <v>25348</v>
      </c>
      <c r="D358" s="185">
        <v>5535</v>
      </c>
      <c r="E358" s="185">
        <v>607</v>
      </c>
      <c r="F358" s="185">
        <v>4118</v>
      </c>
      <c r="G358" s="185">
        <f t="shared" si="54"/>
        <v>420613</v>
      </c>
      <c r="H358" s="185">
        <v>7162</v>
      </c>
      <c r="I358" s="185">
        <v>619</v>
      </c>
      <c r="J358" s="185">
        <v>23244</v>
      </c>
      <c r="K358" s="185">
        <v>81143</v>
      </c>
      <c r="L358" s="185">
        <v>104396</v>
      </c>
      <c r="M358" s="185">
        <v>6318</v>
      </c>
      <c r="N358" s="185">
        <v>18770</v>
      </c>
      <c r="O358" s="185">
        <v>105</v>
      </c>
      <c r="P358" s="185">
        <f t="shared" si="45"/>
        <v>85626</v>
      </c>
      <c r="Q358" s="185">
        <f t="shared" si="45"/>
        <v>6213</v>
      </c>
      <c r="R358" s="185">
        <f t="shared" si="47"/>
        <v>6.9483378411888258E-2</v>
      </c>
      <c r="S358" s="185">
        <f t="shared" si="46"/>
        <v>5.8467501813575292E-3</v>
      </c>
      <c r="T358" s="185">
        <f t="shared" si="48"/>
        <v>8.0860973560623953E-2</v>
      </c>
      <c r="U358" s="185">
        <f t="shared" si="49"/>
        <v>86991</v>
      </c>
      <c r="V358" s="185">
        <f t="shared" si="50"/>
        <v>73796.857142857145</v>
      </c>
      <c r="W358" s="185">
        <f t="shared" si="51"/>
        <v>13194.142857142857</v>
      </c>
      <c r="X358" s="185">
        <f t="shared" si="52"/>
        <v>5967.2857142857147</v>
      </c>
      <c r="Y358" s="185">
        <f t="shared" si="53"/>
        <v>77.142857142857139</v>
      </c>
    </row>
    <row r="359" spans="1:25" s="185" customFormat="1" x14ac:dyDescent="0.35">
      <c r="A359" s="127">
        <v>44209</v>
      </c>
      <c r="B359" s="185">
        <f t="shared" si="42"/>
        <v>4199000</v>
      </c>
      <c r="C359" s="185">
        <v>23325</v>
      </c>
      <c r="D359" s="185">
        <v>4883</v>
      </c>
      <c r="E359" s="185">
        <v>579</v>
      </c>
      <c r="F359" s="185">
        <v>3849</v>
      </c>
      <c r="G359" s="185">
        <f t="shared" si="54"/>
        <v>424462</v>
      </c>
      <c r="H359" s="185">
        <v>7230</v>
      </c>
      <c r="I359" s="185">
        <v>588</v>
      </c>
      <c r="J359" s="185">
        <v>21442</v>
      </c>
      <c r="K359" s="185">
        <v>70621</v>
      </c>
      <c r="L359" s="185">
        <v>92072</v>
      </c>
      <c r="M359" s="185">
        <v>5632</v>
      </c>
      <c r="N359" s="185">
        <v>15482</v>
      </c>
      <c r="O359" s="185">
        <v>90</v>
      </c>
      <c r="P359" s="185">
        <f t="shared" si="45"/>
        <v>76590</v>
      </c>
      <c r="Q359" s="185">
        <f t="shared" si="45"/>
        <v>5542</v>
      </c>
      <c r="R359" s="185">
        <f t="shared" si="47"/>
        <v>6.6331668278722195E-2</v>
      </c>
      <c r="S359" s="185">
        <f t="shared" si="46"/>
        <v>5.5173708528457746E-3</v>
      </c>
      <c r="T359" s="185">
        <f t="shared" si="48"/>
        <v>7.7811795512940415E-2</v>
      </c>
      <c r="U359" s="185">
        <f t="shared" si="49"/>
        <v>86254.857142857145</v>
      </c>
      <c r="V359" s="185">
        <f t="shared" si="50"/>
        <v>72557.857142857145</v>
      </c>
      <c r="W359" s="185">
        <f t="shared" si="51"/>
        <v>13697</v>
      </c>
      <c r="X359" s="185">
        <f t="shared" si="52"/>
        <v>5645.8571428571431</v>
      </c>
      <c r="Y359" s="185">
        <f t="shared" si="53"/>
        <v>75.571428571428569</v>
      </c>
    </row>
    <row r="360" spans="1:25" s="185" customFormat="1" x14ac:dyDescent="0.35">
      <c r="A360" s="127">
        <v>44210</v>
      </c>
      <c r="B360" s="185">
        <f t="shared" si="42"/>
        <v>4221920</v>
      </c>
      <c r="C360" s="185">
        <v>22920</v>
      </c>
      <c r="D360" s="185">
        <v>4995</v>
      </c>
      <c r="E360" s="185">
        <v>563</v>
      </c>
      <c r="F360" s="185">
        <v>4246</v>
      </c>
      <c r="G360" s="185">
        <f t="shared" si="54"/>
        <v>428708</v>
      </c>
      <c r="H360" s="185">
        <v>9264</v>
      </c>
      <c r="I360" s="185">
        <v>570</v>
      </c>
      <c r="J360" s="185">
        <v>21101</v>
      </c>
      <c r="K360" s="185">
        <v>82947</v>
      </c>
      <c r="L360" s="185">
        <v>104062</v>
      </c>
      <c r="M360" s="185">
        <v>5814</v>
      </c>
      <c r="N360" s="185">
        <v>19099</v>
      </c>
      <c r="O360" s="185">
        <v>68</v>
      </c>
      <c r="P360" s="185">
        <f t="shared" si="45"/>
        <v>84963</v>
      </c>
      <c r="Q360" s="185">
        <f t="shared" si="45"/>
        <v>5746</v>
      </c>
      <c r="R360" s="185">
        <f t="shared" si="47"/>
        <v>6.3690296531966367E-2</v>
      </c>
      <c r="S360" s="185">
        <f t="shared" si="46"/>
        <v>5.1963447764880218E-3</v>
      </c>
      <c r="T360" s="185">
        <f t="shared" si="48"/>
        <v>7.5413198596669062E-2</v>
      </c>
      <c r="U360" s="185">
        <f t="shared" si="49"/>
        <v>86615.571428571435</v>
      </c>
      <c r="V360" s="185">
        <f t="shared" si="50"/>
        <v>72154.857142857145</v>
      </c>
      <c r="W360" s="185">
        <f t="shared" si="51"/>
        <v>14460.714285714286</v>
      </c>
      <c r="X360" s="185">
        <f t="shared" si="52"/>
        <v>5441.4285714285716</v>
      </c>
      <c r="Y360" s="185">
        <f t="shared" si="53"/>
        <v>75.142857142857139</v>
      </c>
    </row>
    <row r="361" spans="1:25" s="185" customFormat="1" x14ac:dyDescent="0.35">
      <c r="A361" s="127">
        <v>44211</v>
      </c>
      <c r="B361" s="185">
        <f t="shared" si="42"/>
        <v>4243526</v>
      </c>
      <c r="C361" s="185">
        <v>21606</v>
      </c>
      <c r="D361" s="185">
        <v>4393</v>
      </c>
      <c r="E361" s="185">
        <v>465</v>
      </c>
      <c r="F361" s="185">
        <v>3781</v>
      </c>
      <c r="G361" s="185">
        <f t="shared" si="54"/>
        <v>432489</v>
      </c>
      <c r="H361" s="185">
        <v>7995</v>
      </c>
      <c r="I361" s="185">
        <v>479</v>
      </c>
      <c r="J361" s="185">
        <v>20048</v>
      </c>
      <c r="K361" s="185">
        <v>69440</v>
      </c>
      <c r="L361" s="185">
        <v>89495</v>
      </c>
      <c r="M361" s="185">
        <v>5367</v>
      </c>
      <c r="N361" s="185">
        <v>20856</v>
      </c>
      <c r="O361" s="185">
        <v>73</v>
      </c>
      <c r="P361" s="185">
        <f t="shared" si="45"/>
        <v>68639</v>
      </c>
      <c r="Q361" s="185">
        <f t="shared" si="45"/>
        <v>5294</v>
      </c>
      <c r="R361" s="185">
        <f t="shared" si="47"/>
        <v>6.1740404258938439E-2</v>
      </c>
      <c r="S361" s="185">
        <f t="shared" si="46"/>
        <v>4.8300766213293248E-3</v>
      </c>
      <c r="T361" s="185">
        <f t="shared" si="48"/>
        <v>7.4249337724997228E-2</v>
      </c>
      <c r="U361" s="185">
        <f t="shared" si="49"/>
        <v>86500.428571428565</v>
      </c>
      <c r="V361" s="185">
        <f t="shared" si="50"/>
        <v>70913.571428571435</v>
      </c>
      <c r="W361" s="185">
        <f t="shared" si="51"/>
        <v>15586.857142857143</v>
      </c>
      <c r="X361" s="185">
        <f t="shared" si="52"/>
        <v>5265.2857142857147</v>
      </c>
      <c r="Y361" s="185">
        <f t="shared" si="53"/>
        <v>75.285714285714292</v>
      </c>
    </row>
    <row r="362" spans="1:25" s="185" customFormat="1" x14ac:dyDescent="0.35">
      <c r="A362" s="127">
        <v>44212</v>
      </c>
      <c r="B362" s="185">
        <f t="shared" si="42"/>
        <v>4257813</v>
      </c>
      <c r="C362" s="185">
        <v>14287</v>
      </c>
      <c r="D362" s="185">
        <v>2666</v>
      </c>
      <c r="E362" s="185">
        <v>353</v>
      </c>
      <c r="F362" s="185">
        <v>2305</v>
      </c>
      <c r="G362" s="185">
        <f t="shared" si="54"/>
        <v>434794</v>
      </c>
      <c r="H362" s="185">
        <v>3979</v>
      </c>
      <c r="I362" s="185">
        <v>358</v>
      </c>
      <c r="J362" s="185">
        <v>13374</v>
      </c>
      <c r="K362" s="185">
        <v>29822</v>
      </c>
      <c r="L362" s="185">
        <v>43194</v>
      </c>
      <c r="M362" s="185">
        <v>3150</v>
      </c>
      <c r="N362" s="185">
        <v>8903</v>
      </c>
      <c r="O362" s="185">
        <v>48</v>
      </c>
      <c r="P362" s="185">
        <f t="shared" si="45"/>
        <v>34291</v>
      </c>
      <c r="Q362" s="185">
        <f t="shared" si="45"/>
        <v>3102</v>
      </c>
      <c r="R362" s="185">
        <f t="shared" si="47"/>
        <v>6.0536952941763561E-2</v>
      </c>
      <c r="S362" s="185">
        <f t="shared" si="46"/>
        <v>4.8883359363281007E-3</v>
      </c>
      <c r="T362" s="185">
        <f t="shared" si="48"/>
        <v>7.3464811136461E-2</v>
      </c>
      <c r="U362" s="185">
        <f t="shared" si="49"/>
        <v>85881.428571428565</v>
      </c>
      <c r="V362" s="185">
        <f t="shared" si="50"/>
        <v>69691.28571428571</v>
      </c>
      <c r="W362" s="185">
        <f t="shared" si="51"/>
        <v>16190.142857142857</v>
      </c>
      <c r="X362" s="185">
        <f t="shared" si="52"/>
        <v>5119.8571428571431</v>
      </c>
      <c r="Y362" s="185">
        <f t="shared" si="53"/>
        <v>79.142857142857139</v>
      </c>
    </row>
    <row r="363" spans="1:25" s="185" customFormat="1" x14ac:dyDescent="0.35">
      <c r="A363" s="127">
        <v>44213</v>
      </c>
      <c r="B363" s="185">
        <f t="shared" si="42"/>
        <v>4268816</v>
      </c>
      <c r="C363" s="185">
        <v>11003</v>
      </c>
      <c r="D363" s="185">
        <v>1986</v>
      </c>
      <c r="E363" s="185">
        <v>367</v>
      </c>
      <c r="F363" s="185">
        <v>2360</v>
      </c>
      <c r="G363" s="185">
        <f t="shared" si="54"/>
        <v>437154</v>
      </c>
      <c r="H363" s="185">
        <v>3784</v>
      </c>
      <c r="I363" s="185">
        <v>369</v>
      </c>
      <c r="J363" s="185">
        <v>10323</v>
      </c>
      <c r="K363" s="185">
        <v>30495</v>
      </c>
      <c r="L363" s="185">
        <v>40820</v>
      </c>
      <c r="M363" s="185">
        <v>2415</v>
      </c>
      <c r="N363" s="185">
        <v>9169</v>
      </c>
      <c r="O363" s="185">
        <v>49</v>
      </c>
      <c r="P363" s="185">
        <f t="shared" si="45"/>
        <v>31651</v>
      </c>
      <c r="Q363" s="185">
        <f t="shared" si="45"/>
        <v>2366</v>
      </c>
      <c r="R363" s="185">
        <f t="shared" si="47"/>
        <v>5.963867873826946E-2</v>
      </c>
      <c r="S363" s="185">
        <f t="shared" si="46"/>
        <v>4.842717689065296E-3</v>
      </c>
      <c r="T363" s="185">
        <f t="shared" si="48"/>
        <v>7.2910504174061655E-2</v>
      </c>
      <c r="U363" s="185">
        <f t="shared" si="49"/>
        <v>86389.28571428571</v>
      </c>
      <c r="V363" s="185">
        <f t="shared" si="50"/>
        <v>69545.142857142855</v>
      </c>
      <c r="W363" s="185">
        <f t="shared" si="51"/>
        <v>16844.142857142859</v>
      </c>
      <c r="X363" s="185">
        <f t="shared" si="52"/>
        <v>5070.5714285714284</v>
      </c>
      <c r="Y363" s="185">
        <f t="shared" si="53"/>
        <v>81.571428571428569</v>
      </c>
    </row>
    <row r="364" spans="1:25" s="185" customFormat="1" x14ac:dyDescent="0.35">
      <c r="A364" s="127">
        <v>44214</v>
      </c>
      <c r="B364" s="185">
        <f t="shared" si="42"/>
        <v>4288747</v>
      </c>
      <c r="C364" s="185">
        <v>19931</v>
      </c>
      <c r="D364" s="185">
        <v>4312</v>
      </c>
      <c r="E364" s="185">
        <v>578</v>
      </c>
      <c r="F364" s="185">
        <v>3739</v>
      </c>
      <c r="G364" s="185">
        <f t="shared" si="54"/>
        <v>440893</v>
      </c>
      <c r="H364" s="185">
        <v>8212</v>
      </c>
      <c r="I364" s="185">
        <v>592</v>
      </c>
      <c r="J364" s="185">
        <v>18072</v>
      </c>
      <c r="K364" s="185">
        <v>76033</v>
      </c>
      <c r="L364" s="185">
        <v>94108</v>
      </c>
      <c r="M364" s="185">
        <v>5036</v>
      </c>
      <c r="N364" s="185">
        <v>20590</v>
      </c>
      <c r="O364" s="185">
        <v>112</v>
      </c>
      <c r="P364" s="185">
        <f t="shared" si="45"/>
        <v>73518</v>
      </c>
      <c r="Q364" s="185">
        <f t="shared" si="45"/>
        <v>4924</v>
      </c>
      <c r="R364" s="185">
        <f t="shared" si="47"/>
        <v>5.9371958313605457E-2</v>
      </c>
      <c r="S364" s="185">
        <f t="shared" si="46"/>
        <v>4.8286066147480711E-3</v>
      </c>
      <c r="T364" s="185">
        <f t="shared" si="48"/>
        <v>7.2893924151836903E-2</v>
      </c>
      <c r="U364" s="185">
        <f t="shared" si="49"/>
        <v>81163.857142857145</v>
      </c>
      <c r="V364" s="185">
        <f t="shared" si="50"/>
        <v>65039.714285714283</v>
      </c>
      <c r="W364" s="185">
        <f t="shared" si="51"/>
        <v>16124.142857142857</v>
      </c>
      <c r="X364" s="185">
        <f t="shared" si="52"/>
        <v>4741</v>
      </c>
      <c r="Y364" s="185">
        <f t="shared" si="53"/>
        <v>77.857142857142861</v>
      </c>
    </row>
    <row r="365" spans="1:25" s="185" customFormat="1" x14ac:dyDescent="0.35">
      <c r="A365" s="127">
        <v>44215</v>
      </c>
      <c r="B365" s="185">
        <f t="shared" si="42"/>
        <v>4315294</v>
      </c>
      <c r="C365" s="185">
        <v>26547</v>
      </c>
      <c r="D365" s="185">
        <v>5379</v>
      </c>
      <c r="E365" s="185">
        <v>558</v>
      </c>
      <c r="F365" s="185">
        <v>3942</v>
      </c>
      <c r="G365" s="185">
        <f t="shared" si="54"/>
        <v>444835</v>
      </c>
      <c r="H365" s="185">
        <v>6944</v>
      </c>
      <c r="I365" s="185">
        <v>563</v>
      </c>
      <c r="J365" s="185">
        <v>24392</v>
      </c>
      <c r="K365" s="185">
        <v>112880</v>
      </c>
      <c r="L365" s="185">
        <v>137425</v>
      </c>
      <c r="M365" s="185">
        <v>6255</v>
      </c>
      <c r="N365" s="185">
        <v>37634</v>
      </c>
      <c r="O365" s="185">
        <v>175</v>
      </c>
      <c r="P365" s="185">
        <f t="shared" si="45"/>
        <v>99791</v>
      </c>
      <c r="Q365" s="185">
        <f t="shared" si="45"/>
        <v>6080</v>
      </c>
      <c r="R365" s="185">
        <f t="shared" si="47"/>
        <v>5.6005229749690605E-2</v>
      </c>
      <c r="S365" s="185">
        <f t="shared" si="46"/>
        <v>4.6685340802987861E-3</v>
      </c>
      <c r="T365" s="185">
        <f t="shared" si="48"/>
        <v>7.0411104223515958E-2</v>
      </c>
      <c r="U365" s="185">
        <f t="shared" si="49"/>
        <v>85882.28571428571</v>
      </c>
      <c r="V365" s="185">
        <f t="shared" si="50"/>
        <v>67063.28571428571</v>
      </c>
      <c r="W365" s="185">
        <f t="shared" si="51"/>
        <v>18819</v>
      </c>
      <c r="X365" s="185">
        <f t="shared" si="52"/>
        <v>4722</v>
      </c>
      <c r="Y365" s="185">
        <f t="shared" si="53"/>
        <v>87.857142857142861</v>
      </c>
    </row>
    <row r="366" spans="1:25" s="185" customFormat="1" x14ac:dyDescent="0.35">
      <c r="A366" s="127">
        <v>44216</v>
      </c>
      <c r="B366" s="185">
        <f t="shared" si="42"/>
        <v>4336578</v>
      </c>
      <c r="C366" s="185">
        <v>21284</v>
      </c>
      <c r="D366" s="185">
        <v>4433</v>
      </c>
      <c r="E366" s="185">
        <v>518</v>
      </c>
      <c r="F366" s="185">
        <v>4028</v>
      </c>
      <c r="G366" s="185">
        <f t="shared" si="54"/>
        <v>448863</v>
      </c>
      <c r="H366" s="185">
        <v>8050</v>
      </c>
      <c r="I366" s="185">
        <v>527</v>
      </c>
      <c r="J366" s="185">
        <v>19614</v>
      </c>
      <c r="K366" s="185">
        <v>82711</v>
      </c>
      <c r="L366" s="185">
        <v>102364</v>
      </c>
      <c r="M366" s="185">
        <v>5207</v>
      </c>
      <c r="N366" s="185">
        <v>24090</v>
      </c>
      <c r="O366" s="185">
        <v>115</v>
      </c>
      <c r="P366" s="185">
        <f t="shared" si="45"/>
        <v>78274</v>
      </c>
      <c r="Q366" s="185">
        <f t="shared" si="45"/>
        <v>5092</v>
      </c>
      <c r="R366" s="185">
        <f t="shared" si="47"/>
        <v>5.4367522094369618E-2</v>
      </c>
      <c r="S366" s="185">
        <f t="shared" si="46"/>
        <v>4.5603209325856308E-3</v>
      </c>
      <c r="T366" s="185">
        <f t="shared" si="48"/>
        <v>6.9204269761656625E-2</v>
      </c>
      <c r="U366" s="185">
        <f t="shared" si="49"/>
        <v>87352.571428571435</v>
      </c>
      <c r="V366" s="185">
        <f t="shared" si="50"/>
        <v>67303.857142857145</v>
      </c>
      <c r="W366" s="185">
        <f t="shared" si="51"/>
        <v>20048.714285714286</v>
      </c>
      <c r="X366" s="185">
        <f t="shared" si="52"/>
        <v>4657.7142857142853</v>
      </c>
      <c r="Y366" s="185">
        <f t="shared" si="53"/>
        <v>91.428571428571431</v>
      </c>
    </row>
    <row r="367" spans="1:25" s="185" customFormat="1" x14ac:dyDescent="0.35">
      <c r="A367" s="127">
        <v>44217</v>
      </c>
      <c r="B367" s="185">
        <f t="shared" si="42"/>
        <v>4358102</v>
      </c>
      <c r="C367" s="185">
        <v>21524</v>
      </c>
      <c r="D367" s="185">
        <v>4339</v>
      </c>
      <c r="E367" s="185">
        <v>536</v>
      </c>
      <c r="F367" s="185">
        <v>4572</v>
      </c>
      <c r="G367" s="185">
        <f t="shared" si="54"/>
        <v>453435</v>
      </c>
      <c r="H367" s="185">
        <v>9553</v>
      </c>
      <c r="I367" s="185">
        <v>549</v>
      </c>
      <c r="J367" s="185">
        <v>19903</v>
      </c>
      <c r="K367" s="185">
        <v>93648</v>
      </c>
      <c r="L367" s="185">
        <v>113553</v>
      </c>
      <c r="M367" s="185">
        <v>5098</v>
      </c>
      <c r="N367" s="185">
        <v>30745</v>
      </c>
      <c r="O367" s="185">
        <v>144</v>
      </c>
      <c r="P367" s="185">
        <f t="shared" si="45"/>
        <v>82808</v>
      </c>
      <c r="Q367" s="185">
        <f t="shared" si="45"/>
        <v>4954</v>
      </c>
      <c r="R367" s="185">
        <f t="shared" si="47"/>
        <v>5.2383490697453454E-2</v>
      </c>
      <c r="S367" s="185">
        <f t="shared" si="46"/>
        <v>4.7109292242099657E-3</v>
      </c>
      <c r="T367" s="185">
        <f t="shared" si="48"/>
        <v>6.7833474066682026E-2</v>
      </c>
      <c r="U367" s="185">
        <f t="shared" si="49"/>
        <v>88708.428571428565</v>
      </c>
      <c r="V367" s="185">
        <f t="shared" si="50"/>
        <v>66996</v>
      </c>
      <c r="W367" s="185">
        <f t="shared" si="51"/>
        <v>21712.428571428572</v>
      </c>
      <c r="X367" s="185">
        <f t="shared" si="52"/>
        <v>4544.5714285714284</v>
      </c>
      <c r="Y367" s="185">
        <f t="shared" si="53"/>
        <v>102.28571428571429</v>
      </c>
    </row>
    <row r="368" spans="1:25" s="185" customFormat="1" x14ac:dyDescent="0.35">
      <c r="A368" s="127">
        <v>44218</v>
      </c>
      <c r="B368" s="185">
        <f t="shared" si="42"/>
        <v>4377573</v>
      </c>
      <c r="C368" s="185">
        <v>19471</v>
      </c>
      <c r="D368" s="185">
        <v>3945</v>
      </c>
      <c r="E368" s="185">
        <v>488</v>
      </c>
      <c r="F368" s="185">
        <v>4138</v>
      </c>
      <c r="G368" s="185">
        <f t="shared" si="54"/>
        <v>457573</v>
      </c>
      <c r="H368" s="185">
        <v>9092</v>
      </c>
      <c r="I368" s="185">
        <v>503</v>
      </c>
      <c r="J368" s="185">
        <v>17986</v>
      </c>
      <c r="K368" s="185">
        <v>78950</v>
      </c>
      <c r="L368" s="185">
        <v>96928</v>
      </c>
      <c r="M368" s="185">
        <v>4723</v>
      </c>
      <c r="N368" s="185">
        <v>31164</v>
      </c>
      <c r="O368" s="185">
        <v>124</v>
      </c>
      <c r="P368" s="185">
        <f t="shared" si="45"/>
        <v>65764</v>
      </c>
      <c r="Q368" s="185">
        <f t="shared" si="45"/>
        <v>4599</v>
      </c>
      <c r="R368" s="185">
        <f t="shared" si="47"/>
        <v>5.0739029141045715E-2</v>
      </c>
      <c r="S368" s="185">
        <f t="shared" si="46"/>
        <v>4.7259619828090823E-3</v>
      </c>
      <c r="T368" s="185">
        <f t="shared" si="48"/>
        <v>6.6760781554054197E-2</v>
      </c>
      <c r="U368" s="185">
        <f t="shared" si="49"/>
        <v>89770.28571428571</v>
      </c>
      <c r="V368" s="185">
        <f t="shared" si="50"/>
        <v>66585.28571428571</v>
      </c>
      <c r="W368" s="185">
        <f t="shared" si="51"/>
        <v>23185</v>
      </c>
      <c r="X368" s="185">
        <f t="shared" si="52"/>
        <v>4445.2857142857147</v>
      </c>
      <c r="Y368" s="185">
        <f t="shared" si="53"/>
        <v>109.57142857142857</v>
      </c>
    </row>
    <row r="369" spans="1:25" s="185" customFormat="1" ht="15" customHeight="1" x14ac:dyDescent="0.35">
      <c r="A369" s="127">
        <v>44219</v>
      </c>
      <c r="B369" s="185">
        <f t="shared" si="42"/>
        <v>4390625</v>
      </c>
      <c r="C369" s="185">
        <v>13052</v>
      </c>
      <c r="D369" s="185">
        <v>2436</v>
      </c>
      <c r="E369" s="185">
        <v>337</v>
      </c>
      <c r="F369" s="185">
        <v>2482</v>
      </c>
      <c r="G369" s="185">
        <f t="shared" si="54"/>
        <v>460055</v>
      </c>
      <c r="H369" s="185">
        <v>4182</v>
      </c>
      <c r="I369" s="185">
        <v>346</v>
      </c>
      <c r="J369" s="185">
        <v>12170</v>
      </c>
      <c r="K369" s="185">
        <v>39435</v>
      </c>
      <c r="L369" s="185">
        <v>51593</v>
      </c>
      <c r="M369" s="185">
        <v>2935</v>
      </c>
      <c r="N369" s="185">
        <v>14817</v>
      </c>
      <c r="O369" s="185">
        <v>42</v>
      </c>
      <c r="P369" s="185">
        <f t="shared" si="45"/>
        <v>36776</v>
      </c>
      <c r="Q369" s="185">
        <f t="shared" si="45"/>
        <v>2893</v>
      </c>
      <c r="R369" s="185">
        <f t="shared" si="47"/>
        <v>4.9732172722290358E-2</v>
      </c>
      <c r="S369" s="185">
        <f t="shared" si="46"/>
        <v>4.5241336670451644E-3</v>
      </c>
      <c r="T369" s="185">
        <f t="shared" si="48"/>
        <v>6.5960706984049752E-2</v>
      </c>
      <c r="U369" s="185">
        <f t="shared" si="49"/>
        <v>90970.142857142855</v>
      </c>
      <c r="V369" s="185">
        <f t="shared" si="50"/>
        <v>66940.28571428571</v>
      </c>
      <c r="W369" s="185">
        <f t="shared" si="51"/>
        <v>24029.857142857141</v>
      </c>
      <c r="X369" s="185">
        <f t="shared" si="52"/>
        <v>4415.4285714285716</v>
      </c>
      <c r="Y369" s="185">
        <f t="shared" si="53"/>
        <v>108.71428571428571</v>
      </c>
    </row>
    <row r="370" spans="1:25" s="185" customFormat="1" x14ac:dyDescent="0.35">
      <c r="A370" s="127">
        <v>44220</v>
      </c>
      <c r="B370" s="185">
        <f t="shared" si="42"/>
        <v>4401086</v>
      </c>
      <c r="C370" s="185">
        <v>10461</v>
      </c>
      <c r="D370" s="185">
        <v>1586</v>
      </c>
      <c r="E370" s="185">
        <v>306</v>
      </c>
      <c r="F370" s="185">
        <v>2380</v>
      </c>
      <c r="G370" s="185">
        <f t="shared" si="54"/>
        <v>462435</v>
      </c>
      <c r="H370" s="185">
        <v>4047</v>
      </c>
      <c r="I370" s="185">
        <v>312</v>
      </c>
      <c r="J370" s="185">
        <v>9853</v>
      </c>
      <c r="K370" s="185">
        <v>35908</v>
      </c>
      <c r="L370" s="185">
        <v>45765</v>
      </c>
      <c r="M370" s="185">
        <v>1900</v>
      </c>
      <c r="N370" s="185">
        <v>18141</v>
      </c>
      <c r="O370" s="185">
        <v>87</v>
      </c>
      <c r="P370" s="185">
        <f t="shared" si="45"/>
        <v>27624</v>
      </c>
      <c r="Q370" s="185">
        <f t="shared" si="45"/>
        <v>1813</v>
      </c>
      <c r="R370" s="185">
        <f t="shared" si="47"/>
        <v>4.8546442773975594E-2</v>
      </c>
      <c r="S370" s="185">
        <f t="shared" si="46"/>
        <v>4.5095128710189013E-3</v>
      </c>
      <c r="T370" s="185">
        <f t="shared" si="48"/>
        <v>6.5342101581082973E-2</v>
      </c>
      <c r="U370" s="185">
        <f t="shared" si="49"/>
        <v>91676.571428571435</v>
      </c>
      <c r="V370" s="185">
        <f t="shared" si="50"/>
        <v>66365</v>
      </c>
      <c r="W370" s="185">
        <f t="shared" si="51"/>
        <v>25311.571428571428</v>
      </c>
      <c r="X370" s="185">
        <f t="shared" si="52"/>
        <v>4336.4285714285716</v>
      </c>
      <c r="Y370" s="185">
        <f t="shared" si="53"/>
        <v>114.14285714285714</v>
      </c>
    </row>
    <row r="371" spans="1:25" s="185" customFormat="1" x14ac:dyDescent="0.35">
      <c r="A371" s="127">
        <v>44221</v>
      </c>
      <c r="B371" s="185">
        <f t="shared" si="42"/>
        <v>4424266</v>
      </c>
      <c r="C371" s="185">
        <v>23180</v>
      </c>
      <c r="D371" s="185">
        <v>4346</v>
      </c>
      <c r="E371" s="185">
        <v>507</v>
      </c>
      <c r="F371" s="185">
        <v>4518</v>
      </c>
      <c r="G371" s="185">
        <f t="shared" si="54"/>
        <v>466953</v>
      </c>
      <c r="H371" s="185">
        <v>9602</v>
      </c>
      <c r="I371" s="185">
        <v>521</v>
      </c>
      <c r="J371" s="185">
        <v>21511</v>
      </c>
      <c r="K371" s="185">
        <v>109759</v>
      </c>
      <c r="L371" s="185">
        <v>131308</v>
      </c>
      <c r="M371" s="185">
        <v>5013</v>
      </c>
      <c r="N371" s="185">
        <v>41040</v>
      </c>
      <c r="O371" s="185">
        <v>169</v>
      </c>
      <c r="P371" s="185">
        <f t="shared" si="45"/>
        <v>90268</v>
      </c>
      <c r="Q371" s="185">
        <f t="shared" si="45"/>
        <v>4844</v>
      </c>
      <c r="R371" s="185">
        <f t="shared" si="47"/>
        <v>4.5852628230054086E-2</v>
      </c>
      <c r="S371" s="185">
        <f t="shared" si="46"/>
        <v>4.3313042994267094E-3</v>
      </c>
      <c r="T371" s="185">
        <f t="shared" si="48"/>
        <v>6.2901902120277159E-2</v>
      </c>
      <c r="U371" s="185">
        <f t="shared" si="49"/>
        <v>96990.857142857145</v>
      </c>
      <c r="V371" s="185">
        <f t="shared" si="50"/>
        <v>68757.857142857145</v>
      </c>
      <c r="W371" s="185">
        <f t="shared" si="51"/>
        <v>28233</v>
      </c>
      <c r="X371" s="185">
        <f t="shared" si="52"/>
        <v>4325</v>
      </c>
      <c r="Y371" s="185">
        <f t="shared" si="53"/>
        <v>122.28571428571429</v>
      </c>
    </row>
    <row r="372" spans="1:25" s="185" customFormat="1" x14ac:dyDescent="0.35">
      <c r="A372" s="127">
        <v>44222</v>
      </c>
      <c r="B372" s="185">
        <f t="shared" si="42"/>
        <v>4446108</v>
      </c>
      <c r="C372" s="185">
        <v>21842</v>
      </c>
      <c r="D372" s="185">
        <v>3762</v>
      </c>
      <c r="E372" s="185">
        <v>366</v>
      </c>
      <c r="F372" s="185">
        <v>3461</v>
      </c>
      <c r="G372" s="185">
        <f t="shared" si="54"/>
        <v>470414</v>
      </c>
      <c r="H372" s="185">
        <v>7363</v>
      </c>
      <c r="I372" s="185">
        <v>375</v>
      </c>
      <c r="J372" s="185">
        <v>20417</v>
      </c>
      <c r="K372" s="185">
        <v>107158</v>
      </c>
      <c r="L372" s="185">
        <v>127575</v>
      </c>
      <c r="M372" s="185">
        <v>4369</v>
      </c>
      <c r="N372" s="185">
        <v>44955</v>
      </c>
      <c r="O372" s="185">
        <v>170</v>
      </c>
      <c r="P372" s="185">
        <f t="shared" si="45"/>
        <v>82620</v>
      </c>
      <c r="Q372" s="185">
        <f t="shared" si="45"/>
        <v>4199</v>
      </c>
      <c r="R372" s="185">
        <f t="shared" si="47"/>
        <v>4.370888047276434E-2</v>
      </c>
      <c r="S372" s="185">
        <f t="shared" si="46"/>
        <v>4.1521917326983876E-3</v>
      </c>
      <c r="T372" s="185">
        <f t="shared" si="48"/>
        <v>6.117629822421973E-2</v>
      </c>
      <c r="U372" s="185">
        <f t="shared" si="49"/>
        <v>95583.71428571429</v>
      </c>
      <c r="V372" s="185">
        <f t="shared" si="50"/>
        <v>66304.857142857145</v>
      </c>
      <c r="W372" s="185">
        <f t="shared" si="51"/>
        <v>29278.857142857141</v>
      </c>
      <c r="X372" s="185">
        <f t="shared" si="52"/>
        <v>4056.2857142857142</v>
      </c>
      <c r="Y372" s="185">
        <f t="shared" si="53"/>
        <v>121.57142857142857</v>
      </c>
    </row>
    <row r="373" spans="1:25" s="185" customFormat="1" x14ac:dyDescent="0.35">
      <c r="A373" s="127">
        <v>44223</v>
      </c>
      <c r="B373" s="185">
        <f t="shared" si="42"/>
        <v>4464822</v>
      </c>
      <c r="C373" s="185">
        <v>18714</v>
      </c>
      <c r="D373" s="185">
        <v>3087</v>
      </c>
      <c r="E373" s="185">
        <v>384</v>
      </c>
      <c r="F373" s="185">
        <v>3527</v>
      </c>
      <c r="G373" s="185">
        <f t="shared" si="54"/>
        <v>473941</v>
      </c>
      <c r="H373" s="185">
        <v>8009</v>
      </c>
      <c r="I373" s="185">
        <v>391</v>
      </c>
      <c r="J373" s="185">
        <v>17698</v>
      </c>
      <c r="K373" s="185">
        <v>85011</v>
      </c>
      <c r="L373" s="185">
        <v>102722</v>
      </c>
      <c r="M373" s="185">
        <v>3604</v>
      </c>
      <c r="N373" s="185">
        <v>34150</v>
      </c>
      <c r="O373" s="185">
        <v>145</v>
      </c>
      <c r="P373" s="185">
        <f t="shared" si="45"/>
        <v>68572</v>
      </c>
      <c r="Q373" s="185">
        <f t="shared" si="45"/>
        <v>3459</v>
      </c>
      <c r="R373" s="185">
        <f t="shared" si="47"/>
        <v>4.1290981769946403E-2</v>
      </c>
      <c r="S373" s="185">
        <f t="shared" si="46"/>
        <v>4.0974457239595927E-3</v>
      </c>
      <c r="T373" s="185">
        <f t="shared" si="48"/>
        <v>5.8888898669107806E-2</v>
      </c>
      <c r="U373" s="185">
        <f t="shared" si="49"/>
        <v>95634.857142857145</v>
      </c>
      <c r="V373" s="185">
        <f t="shared" si="50"/>
        <v>64918.857142857145</v>
      </c>
      <c r="W373" s="185">
        <f t="shared" si="51"/>
        <v>30716</v>
      </c>
      <c r="X373" s="185">
        <f t="shared" si="52"/>
        <v>3823</v>
      </c>
      <c r="Y373" s="185">
        <f t="shared" si="53"/>
        <v>125.85714285714286</v>
      </c>
    </row>
    <row r="374" spans="1:25" s="185" customFormat="1" x14ac:dyDescent="0.35">
      <c r="A374" s="127">
        <v>44224</v>
      </c>
      <c r="B374" s="185">
        <f t="shared" si="42"/>
        <v>4482733</v>
      </c>
      <c r="C374" s="185">
        <v>17911</v>
      </c>
      <c r="D374" s="185">
        <v>3101</v>
      </c>
      <c r="E374" s="185">
        <v>375</v>
      </c>
      <c r="F374" s="185">
        <v>3503</v>
      </c>
      <c r="G374" s="185">
        <f t="shared" si="54"/>
        <v>477444</v>
      </c>
      <c r="H374" s="185">
        <v>8152</v>
      </c>
      <c r="I374" s="185">
        <v>382</v>
      </c>
      <c r="J374" s="185">
        <v>16872</v>
      </c>
      <c r="K374" s="185">
        <v>101183</v>
      </c>
      <c r="L374" s="185">
        <v>118065</v>
      </c>
      <c r="M374" s="185">
        <v>3695</v>
      </c>
      <c r="N374" s="185">
        <v>40232</v>
      </c>
      <c r="O374" s="185">
        <v>143</v>
      </c>
      <c r="P374" s="185">
        <f t="shared" si="45"/>
        <v>77833</v>
      </c>
      <c r="Q374" s="185">
        <f t="shared" si="45"/>
        <v>3552</v>
      </c>
      <c r="R374" s="185">
        <f t="shared" si="47"/>
        <v>3.8932808670002199E-2</v>
      </c>
      <c r="S374" s="185">
        <f t="shared" si="46"/>
        <v>3.9198392865892502E-3</v>
      </c>
      <c r="T374" s="185">
        <f t="shared" si="48"/>
        <v>5.6421415174310333E-2</v>
      </c>
      <c r="U374" s="185">
        <f t="shared" si="49"/>
        <v>96279.428571428565</v>
      </c>
      <c r="V374" s="185">
        <f t="shared" si="50"/>
        <v>64208.142857142855</v>
      </c>
      <c r="W374" s="185">
        <f t="shared" si="51"/>
        <v>32071.285714285714</v>
      </c>
      <c r="X374" s="185">
        <f t="shared" si="52"/>
        <v>3622.7142857142858</v>
      </c>
      <c r="Y374" s="185">
        <f t="shared" si="53"/>
        <v>125.71428571428571</v>
      </c>
    </row>
    <row r="375" spans="1:25" s="185" customFormat="1" x14ac:dyDescent="0.35">
      <c r="A375" s="127">
        <v>44225</v>
      </c>
      <c r="B375" s="185">
        <f t="shared" si="42"/>
        <v>4498704</v>
      </c>
      <c r="C375" s="185">
        <v>15971</v>
      </c>
      <c r="D375" s="185">
        <v>2646</v>
      </c>
      <c r="E375" s="185">
        <v>323</v>
      </c>
      <c r="F375" s="185">
        <v>3235</v>
      </c>
      <c r="G375" s="185">
        <f t="shared" si="54"/>
        <v>480679</v>
      </c>
      <c r="H375" s="185">
        <v>8154</v>
      </c>
      <c r="I375" s="185">
        <v>328</v>
      </c>
      <c r="J375" s="185">
        <v>15096</v>
      </c>
      <c r="K375" s="185">
        <v>83217</v>
      </c>
      <c r="L375" s="185">
        <v>98313</v>
      </c>
      <c r="M375" s="185">
        <v>3085</v>
      </c>
      <c r="N375" s="185">
        <v>40365</v>
      </c>
      <c r="O375" s="185">
        <v>102</v>
      </c>
      <c r="P375" s="185">
        <f t="shared" si="45"/>
        <v>57948</v>
      </c>
      <c r="Q375" s="185">
        <f t="shared" si="45"/>
        <v>2983</v>
      </c>
      <c r="R375" s="185">
        <f t="shared" si="47"/>
        <v>3.6427523280831459E-2</v>
      </c>
      <c r="S375" s="185">
        <f t="shared" si="46"/>
        <v>3.6713735558408216E-3</v>
      </c>
      <c r="T375" s="185">
        <f t="shared" si="48"/>
        <v>5.376086006507548E-2</v>
      </c>
      <c r="U375" s="185">
        <f t="shared" si="49"/>
        <v>96477.28571428571</v>
      </c>
      <c r="V375" s="185">
        <f t="shared" si="50"/>
        <v>63091.571428571428</v>
      </c>
      <c r="W375" s="185">
        <f t="shared" si="51"/>
        <v>33385.714285714283</v>
      </c>
      <c r="X375" s="185">
        <f t="shared" si="52"/>
        <v>3391.8571428571427</v>
      </c>
      <c r="Y375" s="185">
        <f t="shared" si="53"/>
        <v>122.57142857142857</v>
      </c>
    </row>
    <row r="376" spans="1:25" s="185" customFormat="1" x14ac:dyDescent="0.35">
      <c r="A376" s="127">
        <v>44226</v>
      </c>
      <c r="B376" s="185">
        <f t="shared" si="42"/>
        <v>4508671</v>
      </c>
      <c r="C376" s="185">
        <v>9967</v>
      </c>
      <c r="D376" s="185">
        <v>1693</v>
      </c>
      <c r="E376" s="185">
        <v>252</v>
      </c>
      <c r="F376" s="185">
        <v>2467</v>
      </c>
      <c r="G376" s="185">
        <f t="shared" si="54"/>
        <v>483146</v>
      </c>
      <c r="H376" s="185">
        <v>4064</v>
      </c>
      <c r="I376" s="185">
        <v>257</v>
      </c>
      <c r="J376" s="185">
        <v>9384</v>
      </c>
      <c r="K376" s="185">
        <v>35400</v>
      </c>
      <c r="L376" s="185">
        <v>44792</v>
      </c>
      <c r="M376" s="185">
        <v>2024</v>
      </c>
      <c r="N376" s="185">
        <v>15829</v>
      </c>
      <c r="O376" s="185">
        <v>55</v>
      </c>
      <c r="P376" s="185">
        <f t="shared" si="45"/>
        <v>28963</v>
      </c>
      <c r="Q376" s="185">
        <f t="shared" si="45"/>
        <v>1969</v>
      </c>
      <c r="R376" s="185">
        <f t="shared" si="47"/>
        <v>3.5435426451670804E-2</v>
      </c>
      <c r="S376" s="185">
        <f t="shared" si="46"/>
        <v>3.7109308429053478E-3</v>
      </c>
      <c r="T376" s="185">
        <f t="shared" si="48"/>
        <v>5.2599186774482054E-2</v>
      </c>
      <c r="U376" s="185">
        <f t="shared" si="49"/>
        <v>95505.71428571429</v>
      </c>
      <c r="V376" s="185">
        <f t="shared" si="50"/>
        <v>61975.428571428572</v>
      </c>
      <c r="W376" s="185">
        <f t="shared" si="51"/>
        <v>33530.285714285717</v>
      </c>
      <c r="X376" s="185">
        <f t="shared" si="52"/>
        <v>3259.8571428571427</v>
      </c>
      <c r="Y376" s="185">
        <f t="shared" si="53"/>
        <v>124.42857142857143</v>
      </c>
    </row>
    <row r="377" spans="1:25" s="185" customFormat="1" x14ac:dyDescent="0.35">
      <c r="A377" s="127">
        <v>44227</v>
      </c>
      <c r="B377" s="185">
        <f t="shared" si="42"/>
        <v>4516974</v>
      </c>
      <c r="C377" s="185">
        <v>8303</v>
      </c>
      <c r="D377" s="185">
        <v>1337</v>
      </c>
      <c r="E377" s="185">
        <v>265</v>
      </c>
      <c r="F377" s="185">
        <v>2217</v>
      </c>
      <c r="G377" s="185">
        <f t="shared" si="54"/>
        <v>485363</v>
      </c>
      <c r="H377" s="185">
        <v>3468</v>
      </c>
      <c r="I377" s="185">
        <v>271</v>
      </c>
      <c r="J377" s="185">
        <v>7762</v>
      </c>
      <c r="K377" s="185">
        <v>36580</v>
      </c>
      <c r="L377" s="185">
        <v>44346</v>
      </c>
      <c r="M377" s="185">
        <v>1555</v>
      </c>
      <c r="N377" s="185">
        <v>17920</v>
      </c>
      <c r="O377" s="185">
        <v>56</v>
      </c>
      <c r="P377" s="185">
        <f t="shared" si="45"/>
        <v>26426</v>
      </c>
      <c r="Q377" s="185">
        <f t="shared" si="45"/>
        <v>1499</v>
      </c>
      <c r="R377" s="185">
        <f t="shared" si="47"/>
        <v>3.4993651826280392E-2</v>
      </c>
      <c r="S377" s="185">
        <f t="shared" si="46"/>
        <v>3.582227036432102E-3</v>
      </c>
      <c r="T377" s="185">
        <f t="shared" si="48"/>
        <v>5.2019046298222502E-2</v>
      </c>
      <c r="U377" s="185">
        <f t="shared" si="49"/>
        <v>95303</v>
      </c>
      <c r="V377" s="185">
        <f t="shared" si="50"/>
        <v>61804.285714285717</v>
      </c>
      <c r="W377" s="185">
        <f t="shared" si="51"/>
        <v>33498.714285714283</v>
      </c>
      <c r="X377" s="185">
        <f t="shared" si="52"/>
        <v>3215</v>
      </c>
      <c r="Y377" s="185">
        <f t="shared" si="53"/>
        <v>120</v>
      </c>
    </row>
    <row r="378" spans="1:25" s="185" customFormat="1" x14ac:dyDescent="0.35">
      <c r="A378" s="127">
        <v>44228</v>
      </c>
      <c r="B378" s="185">
        <f t="shared" si="42"/>
        <v>4531448</v>
      </c>
      <c r="C378" s="185">
        <v>14474</v>
      </c>
      <c r="D378" s="185">
        <v>2706</v>
      </c>
      <c r="E378" s="185">
        <v>321</v>
      </c>
      <c r="F378" s="185">
        <v>2948</v>
      </c>
      <c r="G378" s="185">
        <f t="shared" si="54"/>
        <v>488311</v>
      </c>
      <c r="H378" s="185">
        <v>7100</v>
      </c>
      <c r="I378" s="185">
        <v>328</v>
      </c>
      <c r="J378" s="185">
        <v>13316</v>
      </c>
      <c r="K378" s="185">
        <v>95552</v>
      </c>
      <c r="L378" s="185">
        <v>108881</v>
      </c>
      <c r="M378" s="185">
        <v>3089</v>
      </c>
      <c r="N378" s="185">
        <v>37820</v>
      </c>
      <c r="O378" s="185">
        <v>153</v>
      </c>
      <c r="P378" s="185">
        <f t="shared" si="45"/>
        <v>71061</v>
      </c>
      <c r="Q378" s="185">
        <f t="shared" si="45"/>
        <v>2936</v>
      </c>
      <c r="R378" s="185">
        <f t="shared" si="47"/>
        <v>3.3226616037996322E-2</v>
      </c>
      <c r="S378" s="185">
        <f t="shared" si="46"/>
        <v>3.5629196916171935E-3</v>
      </c>
      <c r="T378" s="185">
        <f t="shared" si="48"/>
        <v>4.9820643747445111E-2</v>
      </c>
      <c r="U378" s="185">
        <f t="shared" si="49"/>
        <v>92099.142857142855</v>
      </c>
      <c r="V378" s="185">
        <f t="shared" si="50"/>
        <v>59060.428571428572</v>
      </c>
      <c r="W378" s="185">
        <f t="shared" si="51"/>
        <v>33038.714285714283</v>
      </c>
      <c r="X378" s="185">
        <f t="shared" si="52"/>
        <v>2942.4285714285716</v>
      </c>
      <c r="Y378" s="185">
        <f t="shared" si="53"/>
        <v>117.71428571428571</v>
      </c>
    </row>
    <row r="379" spans="1:25" s="185" customFormat="1" x14ac:dyDescent="0.35">
      <c r="A379" s="127">
        <v>44229</v>
      </c>
      <c r="B379" s="185">
        <f t="shared" si="42"/>
        <v>4543597</v>
      </c>
      <c r="C379" s="185">
        <v>12149</v>
      </c>
      <c r="D379" s="185">
        <v>2364</v>
      </c>
      <c r="E379" s="185">
        <v>368</v>
      </c>
      <c r="F379" s="185">
        <v>2801</v>
      </c>
      <c r="G379" s="185">
        <f t="shared" si="54"/>
        <v>491112</v>
      </c>
      <c r="H379" s="185">
        <v>4881</v>
      </c>
      <c r="I379" s="185">
        <v>372</v>
      </c>
      <c r="J379" s="185">
        <v>11107</v>
      </c>
      <c r="K379" s="185">
        <v>76820</v>
      </c>
      <c r="L379" s="185">
        <v>87952</v>
      </c>
      <c r="M379" s="185">
        <v>2629</v>
      </c>
      <c r="N379" s="185">
        <v>35305</v>
      </c>
      <c r="O379" s="185">
        <v>167</v>
      </c>
      <c r="P379" s="185">
        <f t="shared" si="45"/>
        <v>52647</v>
      </c>
      <c r="Q379" s="185">
        <f t="shared" si="45"/>
        <v>2462</v>
      </c>
      <c r="R379" s="185">
        <f t="shared" si="47"/>
        <v>3.2526761322224998E-2</v>
      </c>
      <c r="S379" s="185">
        <f t="shared" si="46"/>
        <v>3.7045225858560334E-3</v>
      </c>
      <c r="T379" s="185">
        <f t="shared" si="48"/>
        <v>4.9185030642847828E-2</v>
      </c>
      <c r="U379" s="185">
        <f t="shared" si="49"/>
        <v>86438.71428571429</v>
      </c>
      <c r="V379" s="185">
        <f t="shared" si="50"/>
        <v>54778.571428571428</v>
      </c>
      <c r="W379" s="185">
        <f t="shared" si="51"/>
        <v>31660.142857142859</v>
      </c>
      <c r="X379" s="185">
        <f t="shared" si="52"/>
        <v>2694.2857142857142</v>
      </c>
      <c r="Y379" s="185">
        <f t="shared" si="53"/>
        <v>117.28571428571429</v>
      </c>
    </row>
    <row r="380" spans="1:25" s="185" customFormat="1" x14ac:dyDescent="0.35">
      <c r="A380" s="127">
        <v>44230</v>
      </c>
      <c r="B380" s="185">
        <f t="shared" si="42"/>
        <v>4561361</v>
      </c>
      <c r="C380" s="185">
        <v>17764</v>
      </c>
      <c r="D380" s="185">
        <v>3263</v>
      </c>
      <c r="E380" s="185">
        <v>401</v>
      </c>
      <c r="F380" s="185">
        <v>4110</v>
      </c>
      <c r="G380" s="185">
        <f t="shared" si="54"/>
        <v>495222</v>
      </c>
      <c r="H380" s="185">
        <v>7996</v>
      </c>
      <c r="I380" s="185">
        <v>408</v>
      </c>
      <c r="J380" s="185">
        <v>16295</v>
      </c>
      <c r="K380" s="185">
        <v>107937</v>
      </c>
      <c r="L380" s="185">
        <v>124273</v>
      </c>
      <c r="M380" s="185">
        <v>3733</v>
      </c>
      <c r="N380" s="185">
        <v>47776</v>
      </c>
      <c r="O380" s="185">
        <v>220</v>
      </c>
      <c r="P380" s="185">
        <f t="shared" si="45"/>
        <v>76497</v>
      </c>
      <c r="Q380" s="185">
        <f t="shared" si="45"/>
        <v>3513</v>
      </c>
      <c r="R380" s="185">
        <f t="shared" si="47"/>
        <v>3.1613955462782985E-2</v>
      </c>
      <c r="S380" s="185">
        <f t="shared" si="46"/>
        <v>3.8087627047316227E-3</v>
      </c>
      <c r="T380" s="185">
        <f t="shared" si="48"/>
        <v>4.8327052060044715E-2</v>
      </c>
      <c r="U380" s="185">
        <f t="shared" si="49"/>
        <v>89517.428571428565</v>
      </c>
      <c r="V380" s="185">
        <f t="shared" si="50"/>
        <v>55910.714285714283</v>
      </c>
      <c r="W380" s="185">
        <f t="shared" si="51"/>
        <v>33606.714285714283</v>
      </c>
      <c r="X380" s="185">
        <f t="shared" si="52"/>
        <v>2702</v>
      </c>
      <c r="Y380" s="185">
        <f t="shared" si="53"/>
        <v>128</v>
      </c>
    </row>
    <row r="381" spans="1:25" s="185" customFormat="1" x14ac:dyDescent="0.35">
      <c r="A381" s="127">
        <v>44231</v>
      </c>
      <c r="B381" s="185">
        <f t="shared" si="42"/>
        <v>4576750</v>
      </c>
      <c r="C381" s="185">
        <v>15389</v>
      </c>
      <c r="D381" s="185">
        <v>2906</v>
      </c>
      <c r="E381" s="185">
        <v>351</v>
      </c>
      <c r="F381" s="185">
        <v>3532</v>
      </c>
      <c r="G381" s="185">
        <f t="shared" si="54"/>
        <v>498754</v>
      </c>
      <c r="H381" s="185">
        <v>8531</v>
      </c>
      <c r="I381" s="185">
        <v>358</v>
      </c>
      <c r="J381" s="185">
        <v>14181</v>
      </c>
      <c r="K381" s="185">
        <v>110777</v>
      </c>
      <c r="L381" s="185">
        <v>124967</v>
      </c>
      <c r="M381" s="185">
        <v>3392</v>
      </c>
      <c r="N381" s="185">
        <v>50657</v>
      </c>
      <c r="O381" s="185">
        <v>206</v>
      </c>
      <c r="P381" s="185">
        <f t="shared" si="45"/>
        <v>74310</v>
      </c>
      <c r="Q381" s="185">
        <f t="shared" si="45"/>
        <v>3186</v>
      </c>
      <c r="R381" s="185">
        <f t="shared" si="47"/>
        <v>3.0791256526982402E-2</v>
      </c>
      <c r="S381" s="185">
        <f t="shared" si="46"/>
        <v>3.9035787554137225E-3</v>
      </c>
      <c r="T381" s="185">
        <f t="shared" si="48"/>
        <v>4.7822365232098839E-2</v>
      </c>
      <c r="U381" s="185">
        <f t="shared" si="49"/>
        <v>90503.428571428565</v>
      </c>
      <c r="V381" s="185">
        <f t="shared" si="50"/>
        <v>55407.428571428572</v>
      </c>
      <c r="W381" s="185">
        <f t="shared" si="51"/>
        <v>35096</v>
      </c>
      <c r="X381" s="185">
        <f t="shared" si="52"/>
        <v>2649.7142857142858</v>
      </c>
      <c r="Y381" s="185">
        <f t="shared" si="53"/>
        <v>137</v>
      </c>
    </row>
    <row r="382" spans="1:25" s="185" customFormat="1" x14ac:dyDescent="0.35">
      <c r="A382" s="127">
        <v>44232</v>
      </c>
      <c r="B382" s="185">
        <f t="shared" si="42"/>
        <v>4590809</v>
      </c>
      <c r="C382" s="185">
        <v>14059</v>
      </c>
      <c r="D382" s="185">
        <v>2497</v>
      </c>
      <c r="E382" s="185">
        <v>294</v>
      </c>
      <c r="F382" s="185">
        <v>3876</v>
      </c>
      <c r="G382" s="185">
        <f t="shared" si="54"/>
        <v>502630</v>
      </c>
      <c r="H382" s="185">
        <v>7716</v>
      </c>
      <c r="I382" s="185">
        <v>299</v>
      </c>
      <c r="J382" s="185">
        <v>13061</v>
      </c>
      <c r="K382" s="185">
        <v>84826</v>
      </c>
      <c r="L382" s="185">
        <v>97885</v>
      </c>
      <c r="M382" s="185">
        <v>2955</v>
      </c>
      <c r="N382" s="185">
        <v>40122</v>
      </c>
      <c r="O382" s="185">
        <v>148</v>
      </c>
      <c r="P382" s="185">
        <f t="shared" si="45"/>
        <v>57763</v>
      </c>
      <c r="Q382" s="185">
        <f t="shared" si="45"/>
        <v>2807</v>
      </c>
      <c r="R382" s="185">
        <f t="shared" si="47"/>
        <v>3.0606732628226999E-2</v>
      </c>
      <c r="S382" s="185">
        <f t="shared" si="46"/>
        <v>4.0948706143120817E-3</v>
      </c>
      <c r="T382" s="185">
        <f t="shared" si="48"/>
        <v>4.7391188829588281E-2</v>
      </c>
      <c r="U382" s="185">
        <f t="shared" si="49"/>
        <v>90442.28571428571</v>
      </c>
      <c r="V382" s="185">
        <f t="shared" si="50"/>
        <v>55381</v>
      </c>
      <c r="W382" s="185">
        <f t="shared" si="51"/>
        <v>35061.285714285717</v>
      </c>
      <c r="X382" s="185">
        <f t="shared" si="52"/>
        <v>2624.5714285714284</v>
      </c>
      <c r="Y382" s="185">
        <f t="shared" si="53"/>
        <v>143.57142857142858</v>
      </c>
    </row>
    <row r="383" spans="1:25" s="185" customFormat="1" x14ac:dyDescent="0.35">
      <c r="A383" s="127">
        <v>44233</v>
      </c>
      <c r="B383" s="185">
        <f t="shared" si="42"/>
        <v>4599841</v>
      </c>
      <c r="C383" s="185">
        <v>9032</v>
      </c>
      <c r="D383" s="185">
        <v>1487</v>
      </c>
      <c r="E383" s="185">
        <v>244</v>
      </c>
      <c r="F383" s="185">
        <v>2334</v>
      </c>
      <c r="G383" s="185">
        <f t="shared" si="54"/>
        <v>504964</v>
      </c>
      <c r="H383" s="185">
        <v>3741</v>
      </c>
      <c r="I383" s="185">
        <v>248</v>
      </c>
      <c r="J383" s="185">
        <v>8446</v>
      </c>
      <c r="K383" s="185">
        <v>33827</v>
      </c>
      <c r="L383" s="185">
        <v>42276</v>
      </c>
      <c r="M383" s="185">
        <v>1766</v>
      </c>
      <c r="N383" s="185">
        <v>13030</v>
      </c>
      <c r="O383" s="185">
        <v>46</v>
      </c>
      <c r="P383" s="185">
        <f t="shared" si="45"/>
        <v>29246</v>
      </c>
      <c r="Q383" s="185">
        <f t="shared" si="45"/>
        <v>1720</v>
      </c>
      <c r="R383" s="185">
        <f t="shared" si="47"/>
        <v>3.0319705667797899E-2</v>
      </c>
      <c r="S383" s="185">
        <f t="shared" si="46"/>
        <v>4.1050158677822203E-3</v>
      </c>
      <c r="T383" s="185">
        <f t="shared" si="48"/>
        <v>4.671478283283928E-2</v>
      </c>
      <c r="U383" s="185">
        <f t="shared" si="49"/>
        <v>90082.857142857145</v>
      </c>
      <c r="V383" s="185">
        <f t="shared" si="50"/>
        <v>55421.428571428572</v>
      </c>
      <c r="W383" s="185">
        <f t="shared" si="51"/>
        <v>34661.428571428572</v>
      </c>
      <c r="X383" s="185">
        <f t="shared" si="52"/>
        <v>2589</v>
      </c>
      <c r="Y383" s="185">
        <f t="shared" si="53"/>
        <v>142.28571428571428</v>
      </c>
    </row>
    <row r="384" spans="1:25" s="185" customFormat="1" x14ac:dyDescent="0.35">
      <c r="A384" s="127">
        <v>44234</v>
      </c>
      <c r="B384" s="185">
        <f t="shared" si="42"/>
        <v>4605050</v>
      </c>
      <c r="C384" s="185">
        <v>5209</v>
      </c>
      <c r="D384" s="185">
        <v>821</v>
      </c>
      <c r="E384" s="185">
        <v>205</v>
      </c>
      <c r="F384" s="185">
        <v>1733</v>
      </c>
      <c r="G384" s="185">
        <f t="shared" si="54"/>
        <v>506697</v>
      </c>
      <c r="H384" s="185">
        <v>3023</v>
      </c>
      <c r="I384" s="185">
        <v>209</v>
      </c>
      <c r="J384" s="185">
        <v>4893</v>
      </c>
      <c r="K384" s="185">
        <v>26677</v>
      </c>
      <c r="L384" s="185">
        <v>31588</v>
      </c>
      <c r="M384" s="185">
        <v>976</v>
      </c>
      <c r="N384" s="185">
        <v>12839</v>
      </c>
      <c r="O384" s="185">
        <v>35</v>
      </c>
      <c r="P384" s="185">
        <f t="shared" si="45"/>
        <v>18749</v>
      </c>
      <c r="Q384" s="185">
        <f t="shared" si="45"/>
        <v>941</v>
      </c>
      <c r="R384" s="185">
        <f t="shared" si="47"/>
        <v>3.0008643266183462E-2</v>
      </c>
      <c r="S384" s="185">
        <f t="shared" si="46"/>
        <v>4.1044163519947463E-3</v>
      </c>
      <c r="T384" s="185">
        <f t="shared" si="48"/>
        <v>4.6190499982907016E-2</v>
      </c>
      <c r="U384" s="185">
        <f t="shared" si="49"/>
        <v>88260.28571428571</v>
      </c>
      <c r="V384" s="185">
        <f t="shared" si="50"/>
        <v>54324.714285714283</v>
      </c>
      <c r="W384" s="185">
        <f t="shared" si="51"/>
        <v>33935.571428571428</v>
      </c>
      <c r="X384" s="185">
        <f t="shared" si="52"/>
        <v>2509.2857142857142</v>
      </c>
      <c r="Y384" s="185">
        <f t="shared" si="53"/>
        <v>139.28571428571428</v>
      </c>
    </row>
    <row r="385" spans="1:25" s="185" customFormat="1" x14ac:dyDescent="0.35">
      <c r="A385" s="127">
        <v>44235</v>
      </c>
      <c r="B385" s="185">
        <f t="shared" si="42"/>
        <v>4621396</v>
      </c>
      <c r="C385" s="185">
        <v>16346</v>
      </c>
      <c r="D385" s="185">
        <v>2643</v>
      </c>
      <c r="E385" s="185">
        <v>284</v>
      </c>
      <c r="F385" s="185">
        <v>3733</v>
      </c>
      <c r="G385" s="185">
        <f t="shared" si="54"/>
        <v>510430</v>
      </c>
      <c r="H385" s="185">
        <v>7424</v>
      </c>
      <c r="I385" s="185">
        <v>290</v>
      </c>
      <c r="J385" s="185">
        <v>15099</v>
      </c>
      <c r="K385" s="185">
        <v>124394</v>
      </c>
      <c r="L385" s="185">
        <v>139506</v>
      </c>
      <c r="M385" s="185">
        <v>3065</v>
      </c>
      <c r="N385" s="185">
        <v>56271</v>
      </c>
      <c r="O385" s="185">
        <v>237</v>
      </c>
      <c r="P385" s="185">
        <f t="shared" si="45"/>
        <v>83235</v>
      </c>
      <c r="Q385" s="185">
        <f t="shared" si="45"/>
        <v>2828</v>
      </c>
      <c r="R385" s="185">
        <f t="shared" si="47"/>
        <v>2.8554376841900726E-2</v>
      </c>
      <c r="S385" s="185">
        <f t="shared" si="46"/>
        <v>4.1367187499999998E-3</v>
      </c>
      <c r="T385" s="185">
        <f t="shared" si="48"/>
        <v>4.4482439667012361E-2</v>
      </c>
      <c r="U385" s="185">
        <f t="shared" si="49"/>
        <v>92635.28571428571</v>
      </c>
      <c r="V385" s="185">
        <f t="shared" si="50"/>
        <v>56063.857142857145</v>
      </c>
      <c r="W385" s="185">
        <f t="shared" si="51"/>
        <v>36571.428571428572</v>
      </c>
      <c r="X385" s="185">
        <f t="shared" si="52"/>
        <v>2493.8571428571427</v>
      </c>
      <c r="Y385" s="185">
        <f t="shared" si="53"/>
        <v>151.28571428571428</v>
      </c>
    </row>
    <row r="386" spans="1:25" s="185" customFormat="1" x14ac:dyDescent="0.35">
      <c r="A386" s="127">
        <v>44236</v>
      </c>
      <c r="B386" s="185">
        <f t="shared" si="42"/>
        <v>4634535</v>
      </c>
      <c r="C386" s="185">
        <v>13139</v>
      </c>
      <c r="D386" s="185">
        <v>1936</v>
      </c>
      <c r="E386" s="185">
        <v>296</v>
      </c>
      <c r="F386" s="185">
        <v>3092</v>
      </c>
      <c r="G386" s="185">
        <f t="shared" si="54"/>
        <v>513522</v>
      </c>
      <c r="H386" s="185">
        <v>5914</v>
      </c>
      <c r="I386" s="185">
        <v>304</v>
      </c>
      <c r="J386" s="185">
        <v>12245</v>
      </c>
      <c r="K386" s="185">
        <v>93165</v>
      </c>
      <c r="L386" s="185">
        <v>105441</v>
      </c>
      <c r="M386" s="185">
        <v>2268</v>
      </c>
      <c r="N386" s="185">
        <v>41482</v>
      </c>
      <c r="O386" s="185">
        <v>122</v>
      </c>
      <c r="P386" s="185">
        <f t="shared" si="45"/>
        <v>63959</v>
      </c>
      <c r="Q386" s="185">
        <f t="shared" si="45"/>
        <v>2146</v>
      </c>
      <c r="R386" s="185">
        <f t="shared" si="47"/>
        <v>2.7262379568006534E-2</v>
      </c>
      <c r="S386" s="185">
        <f t="shared" si="46"/>
        <v>3.8676161524466295E-3</v>
      </c>
      <c r="T386" s="185">
        <f t="shared" si="48"/>
        <v>4.245354283124339E-2</v>
      </c>
      <c r="U386" s="185">
        <f t="shared" si="49"/>
        <v>95133.71428571429</v>
      </c>
      <c r="V386" s="185">
        <f t="shared" si="50"/>
        <v>57679.857142857145</v>
      </c>
      <c r="W386" s="185">
        <f t="shared" si="51"/>
        <v>37453.857142857145</v>
      </c>
      <c r="X386" s="185">
        <f t="shared" si="52"/>
        <v>2448.7142857142858</v>
      </c>
      <c r="Y386" s="185">
        <f t="shared" si="53"/>
        <v>144.85714285714286</v>
      </c>
    </row>
    <row r="387" spans="1:25" s="185" customFormat="1" x14ac:dyDescent="0.35">
      <c r="A387" s="127">
        <v>44237</v>
      </c>
      <c r="B387" s="185">
        <f t="shared" si="42"/>
        <v>4649633</v>
      </c>
      <c r="C387" s="185">
        <v>15098</v>
      </c>
      <c r="D387" s="185">
        <v>2250</v>
      </c>
      <c r="E387" s="185">
        <v>279</v>
      </c>
      <c r="F387" s="185">
        <v>3962</v>
      </c>
      <c r="G387" s="185">
        <f t="shared" si="54"/>
        <v>517484</v>
      </c>
      <c r="H387" s="185">
        <v>7608</v>
      </c>
      <c r="I387" s="185">
        <v>284</v>
      </c>
      <c r="J387" s="185">
        <v>14032</v>
      </c>
      <c r="K387" s="185">
        <v>96321</v>
      </c>
      <c r="L387" s="185">
        <v>110363</v>
      </c>
      <c r="M387" s="185">
        <v>2552</v>
      </c>
      <c r="N387" s="185">
        <v>41329</v>
      </c>
      <c r="O387" s="185">
        <v>127</v>
      </c>
      <c r="P387" s="185">
        <f t="shared" si="45"/>
        <v>69034</v>
      </c>
      <c r="Q387" s="185">
        <f t="shared" si="45"/>
        <v>2425</v>
      </c>
      <c r="R387" s="185">
        <f t="shared" si="47"/>
        <v>2.6032704217316488E-2</v>
      </c>
      <c r="S387" s="185">
        <f t="shared" si="46"/>
        <v>3.6014546592108864E-3</v>
      </c>
      <c r="T387" s="185">
        <f t="shared" si="48"/>
        <v>4.05076003795143E-2</v>
      </c>
      <c r="U387" s="185">
        <f t="shared" si="49"/>
        <v>93146.571428571435</v>
      </c>
      <c r="V387" s="185">
        <f t="shared" si="50"/>
        <v>56613.714285714283</v>
      </c>
      <c r="W387" s="185">
        <f t="shared" si="51"/>
        <v>36532.857142857145</v>
      </c>
      <c r="X387" s="185">
        <f t="shared" si="52"/>
        <v>2293.2857142857142</v>
      </c>
      <c r="Y387" s="185">
        <f t="shared" si="53"/>
        <v>131.57142857142858</v>
      </c>
    </row>
    <row r="388" spans="1:25" s="185" customFormat="1" x14ac:dyDescent="0.35">
      <c r="A388" s="127">
        <v>44238</v>
      </c>
      <c r="B388" s="185">
        <f t="shared" ref="B388:B451" si="55">C388+B387</f>
        <v>4663884</v>
      </c>
      <c r="C388" s="185">
        <v>14251</v>
      </c>
      <c r="D388" s="185">
        <v>2088</v>
      </c>
      <c r="E388" s="185">
        <v>236</v>
      </c>
      <c r="F388" s="185">
        <v>3479</v>
      </c>
      <c r="G388" s="185">
        <f t="shared" si="54"/>
        <v>520963</v>
      </c>
      <c r="H388" s="185">
        <v>8488</v>
      </c>
      <c r="I388" s="185">
        <v>245</v>
      </c>
      <c r="J388" s="185">
        <v>13352</v>
      </c>
      <c r="K388" s="185">
        <v>110066</v>
      </c>
      <c r="L388" s="185">
        <v>123411</v>
      </c>
      <c r="M388" s="185">
        <v>2439</v>
      </c>
      <c r="N388" s="185">
        <v>50232</v>
      </c>
      <c r="O388" s="185">
        <v>131</v>
      </c>
      <c r="P388" s="185">
        <f t="shared" si="45"/>
        <v>73179</v>
      </c>
      <c r="Q388" s="185">
        <f t="shared" si="45"/>
        <v>2308</v>
      </c>
      <c r="R388" s="185">
        <f t="shared" si="47"/>
        <v>2.4629883007671376E-2</v>
      </c>
      <c r="S388" s="185">
        <f t="shared" si="46"/>
        <v>3.3136836333013454E-3</v>
      </c>
      <c r="T388" s="185">
        <f t="shared" si="48"/>
        <v>3.8401680310756268E-2</v>
      </c>
      <c r="U388" s="185">
        <f t="shared" si="49"/>
        <v>92924.28571428571</v>
      </c>
      <c r="V388" s="185">
        <f t="shared" si="50"/>
        <v>56452.142857142855</v>
      </c>
      <c r="W388" s="185">
        <f t="shared" si="51"/>
        <v>36472.142857142855</v>
      </c>
      <c r="X388" s="185">
        <f t="shared" si="52"/>
        <v>2167.8571428571427</v>
      </c>
      <c r="Y388" s="185">
        <f t="shared" si="53"/>
        <v>120.85714285714286</v>
      </c>
    </row>
    <row r="389" spans="1:25" s="185" customFormat="1" x14ac:dyDescent="0.35">
      <c r="A389" s="127">
        <v>44239</v>
      </c>
      <c r="B389" s="185">
        <f t="shared" si="55"/>
        <v>4675228</v>
      </c>
      <c r="C389" s="185">
        <v>11344</v>
      </c>
      <c r="D389" s="185">
        <v>1689</v>
      </c>
      <c r="E389" s="185">
        <v>227</v>
      </c>
      <c r="F389" s="185">
        <v>3281</v>
      </c>
      <c r="G389" s="185">
        <f t="shared" si="54"/>
        <v>524244</v>
      </c>
      <c r="H389" s="185">
        <v>6734</v>
      </c>
      <c r="I389" s="185">
        <v>238</v>
      </c>
      <c r="J389" s="185">
        <v>10649</v>
      </c>
      <c r="K389" s="185">
        <v>80792</v>
      </c>
      <c r="L389" s="185">
        <v>91448</v>
      </c>
      <c r="M389" s="185">
        <v>2049</v>
      </c>
      <c r="N389" s="185">
        <v>40736</v>
      </c>
      <c r="O389" s="185">
        <v>108</v>
      </c>
      <c r="P389" s="185">
        <f t="shared" si="45"/>
        <v>50712</v>
      </c>
      <c r="Q389" s="185">
        <f t="shared" si="45"/>
        <v>1941</v>
      </c>
      <c r="R389" s="185">
        <f t="shared" si="47"/>
        <v>2.3469294275293345E-2</v>
      </c>
      <c r="S389" s="185">
        <f t="shared" si="46"/>
        <v>3.149434000601753E-3</v>
      </c>
      <c r="T389" s="185">
        <f t="shared" si="48"/>
        <v>3.6868033618988237E-2</v>
      </c>
      <c r="U389" s="185">
        <f t="shared" si="49"/>
        <v>92004.71428571429</v>
      </c>
      <c r="V389" s="185">
        <f t="shared" si="50"/>
        <v>55444.857142857145</v>
      </c>
      <c r="W389" s="185">
        <f t="shared" si="51"/>
        <v>36559.857142857145</v>
      </c>
      <c r="X389" s="185">
        <f t="shared" si="52"/>
        <v>2044.1428571428571</v>
      </c>
      <c r="Y389" s="185">
        <f t="shared" si="53"/>
        <v>115.14285714285714</v>
      </c>
    </row>
    <row r="390" spans="1:25" s="185" customFormat="1" x14ac:dyDescent="0.35">
      <c r="A390" s="127">
        <v>44240</v>
      </c>
      <c r="B390" s="185">
        <f t="shared" si="55"/>
        <v>4683477</v>
      </c>
      <c r="C390" s="185">
        <v>8249</v>
      </c>
      <c r="D390" s="185">
        <v>1107</v>
      </c>
      <c r="E390" s="185">
        <v>205</v>
      </c>
      <c r="F390" s="185">
        <v>2191</v>
      </c>
      <c r="G390" s="185">
        <f t="shared" si="54"/>
        <v>526435</v>
      </c>
      <c r="H390" s="185">
        <v>3534</v>
      </c>
      <c r="I390" s="185">
        <v>212</v>
      </c>
      <c r="J390" s="185">
        <v>7809</v>
      </c>
      <c r="K390" s="185">
        <v>30811</v>
      </c>
      <c r="L390" s="185">
        <v>38624</v>
      </c>
      <c r="M390" s="185">
        <v>1343</v>
      </c>
      <c r="N390" s="185">
        <v>12492</v>
      </c>
      <c r="O390" s="185">
        <v>36</v>
      </c>
      <c r="P390" s="185">
        <f t="shared" si="45"/>
        <v>26132</v>
      </c>
      <c r="Q390" s="185">
        <f t="shared" si="45"/>
        <v>1307</v>
      </c>
      <c r="R390" s="185">
        <f t="shared" si="47"/>
        <v>2.2942591988207021E-2</v>
      </c>
      <c r="S390" s="185">
        <f t="shared" si="46"/>
        <v>3.1169115948328184E-3</v>
      </c>
      <c r="T390" s="185">
        <f t="shared" si="48"/>
        <v>3.609350649350649E-2</v>
      </c>
      <c r="U390" s="185">
        <f t="shared" si="49"/>
        <v>91483</v>
      </c>
      <c r="V390" s="185">
        <f t="shared" si="50"/>
        <v>55000</v>
      </c>
      <c r="W390" s="185">
        <f t="shared" si="51"/>
        <v>36483</v>
      </c>
      <c r="X390" s="185">
        <f t="shared" si="52"/>
        <v>1985.1428571428571</v>
      </c>
      <c r="Y390" s="185">
        <f t="shared" si="53"/>
        <v>113.71428571428571</v>
      </c>
    </row>
    <row r="391" spans="1:25" s="185" customFormat="1" x14ac:dyDescent="0.35">
      <c r="A391" s="127">
        <v>44241</v>
      </c>
      <c r="B391" s="185">
        <f t="shared" si="55"/>
        <v>4689456</v>
      </c>
      <c r="C391" s="185">
        <v>5979</v>
      </c>
      <c r="D391" s="185">
        <v>806</v>
      </c>
      <c r="E391" s="185">
        <v>175</v>
      </c>
      <c r="F391" s="185">
        <v>1908</v>
      </c>
      <c r="G391" s="185">
        <f t="shared" si="54"/>
        <v>528343</v>
      </c>
      <c r="H391" s="185">
        <v>3085</v>
      </c>
      <c r="I391" s="185">
        <v>181</v>
      </c>
      <c r="J391" s="185">
        <v>5636</v>
      </c>
      <c r="K391" s="185">
        <v>31790</v>
      </c>
      <c r="L391" s="185">
        <v>37426</v>
      </c>
      <c r="M391" s="185">
        <v>980</v>
      </c>
      <c r="N391" s="185">
        <v>15850</v>
      </c>
      <c r="O391" s="185">
        <v>29</v>
      </c>
      <c r="P391" s="185">
        <f t="shared" si="45"/>
        <v>21576</v>
      </c>
      <c r="Q391" s="185">
        <f t="shared" si="45"/>
        <v>951</v>
      </c>
      <c r="R391" s="185">
        <f t="shared" si="47"/>
        <v>2.2741516420903749E-2</v>
      </c>
      <c r="S391" s="185">
        <f t="shared" si="46"/>
        <v>3.0573701972197282E-3</v>
      </c>
      <c r="T391" s="185">
        <f t="shared" si="48"/>
        <v>3.585619361210024E-2</v>
      </c>
      <c r="U391" s="185">
        <f t="shared" si="49"/>
        <v>92317</v>
      </c>
      <c r="V391" s="185">
        <f t="shared" si="50"/>
        <v>55403.857142857145</v>
      </c>
      <c r="W391" s="185">
        <f t="shared" si="51"/>
        <v>36913.142857142855</v>
      </c>
      <c r="X391" s="185">
        <f t="shared" si="52"/>
        <v>1986.5714285714287</v>
      </c>
      <c r="Y391" s="185">
        <f t="shared" si="53"/>
        <v>112.85714285714286</v>
      </c>
    </row>
    <row r="392" spans="1:25" s="185" customFormat="1" x14ac:dyDescent="0.35">
      <c r="A392" s="127">
        <v>44242</v>
      </c>
      <c r="B392" s="185">
        <f t="shared" si="55"/>
        <v>4699890</v>
      </c>
      <c r="C392" s="185">
        <v>10434</v>
      </c>
      <c r="D392" s="185">
        <v>1638</v>
      </c>
      <c r="E392" s="185">
        <v>271</v>
      </c>
      <c r="F392" s="185">
        <v>3100</v>
      </c>
      <c r="G392" s="185">
        <f t="shared" si="54"/>
        <v>531443</v>
      </c>
      <c r="H392" s="185">
        <v>6558</v>
      </c>
      <c r="I392" s="185">
        <v>277</v>
      </c>
      <c r="J392" s="185">
        <v>9608</v>
      </c>
      <c r="K392" s="185">
        <v>80178</v>
      </c>
      <c r="L392" s="185">
        <v>89781</v>
      </c>
      <c r="M392" s="185">
        <v>1886</v>
      </c>
      <c r="N392" s="185">
        <v>38274</v>
      </c>
      <c r="O392" s="185">
        <v>135</v>
      </c>
      <c r="P392" s="185">
        <f t="shared" si="45"/>
        <v>51507</v>
      </c>
      <c r="Q392" s="185">
        <f t="shared" si="45"/>
        <v>1751</v>
      </c>
      <c r="R392" s="185">
        <f t="shared" si="47"/>
        <v>2.2660747635349223E-2</v>
      </c>
      <c r="S392" s="185">
        <f t="shared" si="46"/>
        <v>2.8619563634850976E-3</v>
      </c>
      <c r="T392" s="185">
        <f t="shared" si="48"/>
        <v>3.6026498249082418E-2</v>
      </c>
      <c r="U392" s="185">
        <f t="shared" si="49"/>
        <v>85213.428571428565</v>
      </c>
      <c r="V392" s="185">
        <f t="shared" si="50"/>
        <v>50871.285714285717</v>
      </c>
      <c r="W392" s="185">
        <f t="shared" si="51"/>
        <v>34342.142857142855</v>
      </c>
      <c r="X392" s="185">
        <f t="shared" si="52"/>
        <v>1832.7142857142858</v>
      </c>
      <c r="Y392" s="185">
        <f t="shared" si="53"/>
        <v>98.285714285714292</v>
      </c>
    </row>
    <row r="393" spans="1:25" s="185" customFormat="1" x14ac:dyDescent="0.35">
      <c r="A393" s="127">
        <v>44243</v>
      </c>
      <c r="B393" s="185">
        <f t="shared" si="55"/>
        <v>4712758</v>
      </c>
      <c r="C393" s="185">
        <v>12868</v>
      </c>
      <c r="D393" s="185">
        <v>1920</v>
      </c>
      <c r="E393" s="185">
        <v>282</v>
      </c>
      <c r="F393" s="185">
        <v>3060</v>
      </c>
      <c r="G393" s="185">
        <f t="shared" si="54"/>
        <v>534503</v>
      </c>
      <c r="H393" s="185">
        <v>6070</v>
      </c>
      <c r="I393" s="185">
        <v>290</v>
      </c>
      <c r="J393" s="185">
        <v>11977</v>
      </c>
      <c r="K393" s="185">
        <v>112006</v>
      </c>
      <c r="L393" s="185">
        <v>124000</v>
      </c>
      <c r="M393" s="185">
        <v>2213</v>
      </c>
      <c r="N393" s="185">
        <v>53168</v>
      </c>
      <c r="O393" s="185">
        <v>168</v>
      </c>
      <c r="P393" s="185">
        <f t="shared" si="45"/>
        <v>70832</v>
      </c>
      <c r="Q393" s="185">
        <f t="shared" si="45"/>
        <v>2045</v>
      </c>
      <c r="R393" s="185">
        <f t="shared" si="47"/>
        <v>2.1887544650623605E-2</v>
      </c>
      <c r="S393" s="185">
        <f t="shared" si="46"/>
        <v>2.9117624890412207E-3</v>
      </c>
      <c r="T393" s="185">
        <f t="shared" si="48"/>
        <v>3.5066065702037623E-2</v>
      </c>
      <c r="U393" s="185">
        <f t="shared" si="49"/>
        <v>87864.71428571429</v>
      </c>
      <c r="V393" s="185">
        <f t="shared" si="50"/>
        <v>51853.142857142855</v>
      </c>
      <c r="W393" s="185">
        <f t="shared" si="51"/>
        <v>36011.571428571428</v>
      </c>
      <c r="X393" s="185">
        <f t="shared" si="52"/>
        <v>1818.2857142857142</v>
      </c>
      <c r="Y393" s="185">
        <f t="shared" si="53"/>
        <v>104.85714285714286</v>
      </c>
    </row>
    <row r="394" spans="1:25" s="185" customFormat="1" x14ac:dyDescent="0.35">
      <c r="A394" s="127">
        <v>44244</v>
      </c>
      <c r="B394" s="185">
        <f t="shared" si="55"/>
        <v>4725650</v>
      </c>
      <c r="C394" s="185">
        <v>12892</v>
      </c>
      <c r="D394" s="185">
        <v>1866</v>
      </c>
      <c r="E394" s="185">
        <v>245</v>
      </c>
      <c r="F394" s="185">
        <v>3030</v>
      </c>
      <c r="G394" s="185">
        <f t="shared" si="54"/>
        <v>537533</v>
      </c>
      <c r="H394" s="185">
        <v>6477</v>
      </c>
      <c r="I394" s="185">
        <v>253</v>
      </c>
      <c r="J394" s="185">
        <v>12059</v>
      </c>
      <c r="K394" s="185">
        <v>95505</v>
      </c>
      <c r="L394" s="185">
        <v>107569</v>
      </c>
      <c r="M394" s="185">
        <v>2161</v>
      </c>
      <c r="N394" s="185">
        <v>42951</v>
      </c>
      <c r="O394" s="185">
        <v>117</v>
      </c>
      <c r="P394" s="185">
        <f t="shared" si="45"/>
        <v>64618</v>
      </c>
      <c r="Q394" s="185">
        <f t="shared" si="45"/>
        <v>2044</v>
      </c>
      <c r="R394" s="185">
        <f t="shared" si="47"/>
        <v>2.1348808265782945E-2</v>
      </c>
      <c r="S394" s="185">
        <f t="shared" si="46"/>
        <v>2.8537305431942076E-3</v>
      </c>
      <c r="T394" s="185">
        <f t="shared" si="48"/>
        <v>3.4435346222068522E-2</v>
      </c>
      <c r="U394" s="185">
        <f t="shared" si="49"/>
        <v>87465.571428571435</v>
      </c>
      <c r="V394" s="185">
        <f t="shared" si="50"/>
        <v>51222.285714285717</v>
      </c>
      <c r="W394" s="185">
        <f t="shared" si="51"/>
        <v>36243.285714285717</v>
      </c>
      <c r="X394" s="185">
        <f t="shared" si="52"/>
        <v>1763.8571428571429</v>
      </c>
      <c r="Y394" s="185">
        <f t="shared" si="53"/>
        <v>103.42857142857143</v>
      </c>
    </row>
    <row r="395" spans="1:25" s="185" customFormat="1" x14ac:dyDescent="0.35">
      <c r="A395" s="127">
        <v>44245</v>
      </c>
      <c r="B395" s="185">
        <f t="shared" si="55"/>
        <v>4737893</v>
      </c>
      <c r="C395" s="185">
        <v>12243</v>
      </c>
      <c r="D395" s="185">
        <v>1698</v>
      </c>
      <c r="E395" s="185">
        <v>266</v>
      </c>
      <c r="F395" s="185">
        <v>3028</v>
      </c>
      <c r="G395" s="185">
        <f t="shared" si="54"/>
        <v>540561</v>
      </c>
      <c r="H395" s="185">
        <v>7604</v>
      </c>
      <c r="I395" s="185">
        <v>273</v>
      </c>
      <c r="J395" s="185">
        <v>11542</v>
      </c>
      <c r="K395" s="185">
        <v>105045</v>
      </c>
      <c r="L395" s="185">
        <v>116595</v>
      </c>
      <c r="M395" s="185">
        <v>2007</v>
      </c>
      <c r="N395" s="185">
        <v>50214</v>
      </c>
      <c r="O395" s="185">
        <v>100</v>
      </c>
      <c r="P395" s="185">
        <f t="shared" si="45"/>
        <v>66381</v>
      </c>
      <c r="Q395" s="185">
        <f t="shared" si="45"/>
        <v>1907</v>
      </c>
      <c r="R395" s="185">
        <f t="shared" si="47"/>
        <v>2.0875623303927868E-2</v>
      </c>
      <c r="S395" s="185">
        <f t="shared" si="46"/>
        <v>2.7317342373415852E-3</v>
      </c>
      <c r="T395" s="185">
        <f t="shared" si="48"/>
        <v>3.3960848083057105E-2</v>
      </c>
      <c r="U395" s="185">
        <f t="shared" si="49"/>
        <v>86491.857142857145</v>
      </c>
      <c r="V395" s="185">
        <f t="shared" si="50"/>
        <v>50251.142857142855</v>
      </c>
      <c r="W395" s="185">
        <f t="shared" si="51"/>
        <v>36240.714285714283</v>
      </c>
      <c r="X395" s="185">
        <f t="shared" si="52"/>
        <v>1706.5714285714287</v>
      </c>
      <c r="Y395" s="185">
        <f t="shared" si="53"/>
        <v>99</v>
      </c>
    </row>
    <row r="396" spans="1:25" s="185" customFormat="1" x14ac:dyDescent="0.35">
      <c r="A396" s="127">
        <v>44246</v>
      </c>
      <c r="B396" s="185">
        <f t="shared" si="55"/>
        <v>4748638</v>
      </c>
      <c r="C396" s="185">
        <v>10745</v>
      </c>
      <c r="D396" s="185">
        <v>1433</v>
      </c>
      <c r="E396" s="185">
        <v>229</v>
      </c>
      <c r="F396" s="185">
        <v>3135</v>
      </c>
      <c r="G396" s="185">
        <f t="shared" si="54"/>
        <v>543696</v>
      </c>
      <c r="H396" s="185">
        <v>6855</v>
      </c>
      <c r="I396" s="185">
        <v>239</v>
      </c>
      <c r="J396" s="185">
        <v>10161</v>
      </c>
      <c r="K396" s="185">
        <v>73996</v>
      </c>
      <c r="L396" s="185">
        <v>84164</v>
      </c>
      <c r="M396" s="185">
        <v>1649</v>
      </c>
      <c r="N396" s="185">
        <v>36729</v>
      </c>
      <c r="O396" s="185">
        <v>78</v>
      </c>
      <c r="P396" s="185">
        <f t="shared" si="45"/>
        <v>47435</v>
      </c>
      <c r="Q396" s="185">
        <f t="shared" si="45"/>
        <v>1571</v>
      </c>
      <c r="R396" s="185">
        <f t="shared" si="47"/>
        <v>2.0461114854077259E-2</v>
      </c>
      <c r="S396" s="185">
        <f t="shared" si="46"/>
        <v>2.6554201811933771E-3</v>
      </c>
      <c r="T396" s="185">
        <f t="shared" si="48"/>
        <v>3.3218453803794179E-2</v>
      </c>
      <c r="U396" s="185">
        <f t="shared" si="49"/>
        <v>85451.28571428571</v>
      </c>
      <c r="V396" s="185">
        <f t="shared" si="50"/>
        <v>49783</v>
      </c>
      <c r="W396" s="185">
        <f t="shared" si="51"/>
        <v>35668.285714285717</v>
      </c>
      <c r="X396" s="185">
        <f t="shared" si="52"/>
        <v>1653.7142857142858</v>
      </c>
      <c r="Y396" s="185">
        <f t="shared" si="53"/>
        <v>94.714285714285708</v>
      </c>
    </row>
    <row r="397" spans="1:25" s="185" customFormat="1" x14ac:dyDescent="0.35">
      <c r="A397" s="127">
        <v>44247</v>
      </c>
      <c r="B397" s="185">
        <f t="shared" si="55"/>
        <v>4757637</v>
      </c>
      <c r="C397" s="185">
        <v>8999</v>
      </c>
      <c r="D397" s="185">
        <v>1030</v>
      </c>
      <c r="E397" s="185">
        <v>159</v>
      </c>
      <c r="F397" s="185">
        <v>2307</v>
      </c>
      <c r="G397" s="185">
        <f t="shared" si="54"/>
        <v>546003</v>
      </c>
      <c r="H397" s="185">
        <v>3814</v>
      </c>
      <c r="I397" s="185">
        <v>167</v>
      </c>
      <c r="J397" s="185">
        <v>8610</v>
      </c>
      <c r="K397" s="185">
        <v>36487</v>
      </c>
      <c r="L397" s="185">
        <v>45099</v>
      </c>
      <c r="M397" s="185">
        <v>1237</v>
      </c>
      <c r="N397" s="185">
        <v>12263</v>
      </c>
      <c r="O397" s="185">
        <v>27</v>
      </c>
      <c r="P397" s="185">
        <f t="shared" si="45"/>
        <v>32836</v>
      </c>
      <c r="Q397" s="185">
        <f t="shared" si="45"/>
        <v>1210</v>
      </c>
      <c r="R397" s="185">
        <f t="shared" si="47"/>
        <v>2.0066684969750295E-2</v>
      </c>
      <c r="S397" s="185">
        <f t="shared" si="46"/>
        <v>2.6217783995927022E-3</v>
      </c>
      <c r="T397" s="185">
        <f t="shared" si="48"/>
        <v>3.231836930050537E-2</v>
      </c>
      <c r="U397" s="185">
        <f t="shared" si="49"/>
        <v>86376.28571428571</v>
      </c>
      <c r="V397" s="185">
        <f t="shared" si="50"/>
        <v>50740.714285714283</v>
      </c>
      <c r="W397" s="185">
        <f t="shared" si="51"/>
        <v>35635.571428571428</v>
      </c>
      <c r="X397" s="185">
        <f t="shared" si="52"/>
        <v>1639.8571428571429</v>
      </c>
      <c r="Y397" s="185">
        <f t="shared" si="53"/>
        <v>93.428571428571431</v>
      </c>
    </row>
    <row r="398" spans="1:25" s="185" customFormat="1" x14ac:dyDescent="0.35">
      <c r="A398" s="127">
        <v>44248</v>
      </c>
      <c r="B398" s="185">
        <f t="shared" si="55"/>
        <v>4765234</v>
      </c>
      <c r="C398" s="185">
        <v>7597</v>
      </c>
      <c r="D398" s="185">
        <v>925</v>
      </c>
      <c r="E398" s="185">
        <v>204</v>
      </c>
      <c r="F398" s="185">
        <v>2356</v>
      </c>
      <c r="G398" s="185">
        <f t="shared" si="54"/>
        <v>548359</v>
      </c>
      <c r="H398" s="185">
        <v>4236</v>
      </c>
      <c r="I398" s="185">
        <v>210</v>
      </c>
      <c r="J398" s="185">
        <v>7183</v>
      </c>
      <c r="K398" s="185">
        <v>38526</v>
      </c>
      <c r="L398" s="185">
        <v>45725</v>
      </c>
      <c r="M398" s="185">
        <v>1059</v>
      </c>
      <c r="N398" s="185">
        <v>16423</v>
      </c>
      <c r="O398" s="185">
        <v>37</v>
      </c>
      <c r="P398" s="185">
        <f t="shared" si="45"/>
        <v>29302</v>
      </c>
      <c r="Q398" s="185">
        <f t="shared" si="45"/>
        <v>1022</v>
      </c>
      <c r="R398" s="185">
        <f t="shared" si="47"/>
        <v>1.9923874224425833E-2</v>
      </c>
      <c r="S398" s="185">
        <f t="shared" si="46"/>
        <v>2.6477669965043076E-3</v>
      </c>
      <c r="T398" s="185">
        <f t="shared" si="48"/>
        <v>3.1825984883346058E-2</v>
      </c>
      <c r="U398" s="185">
        <f t="shared" si="49"/>
        <v>87561.857142857145</v>
      </c>
      <c r="V398" s="185">
        <f t="shared" si="50"/>
        <v>51844.428571428572</v>
      </c>
      <c r="W398" s="185">
        <f t="shared" si="51"/>
        <v>35717.428571428572</v>
      </c>
      <c r="X398" s="185">
        <f t="shared" si="52"/>
        <v>1650</v>
      </c>
      <c r="Y398" s="185">
        <f t="shared" si="53"/>
        <v>94.571428571428569</v>
      </c>
    </row>
    <row r="399" spans="1:25" s="185" customFormat="1" x14ac:dyDescent="0.35">
      <c r="A399" s="127">
        <v>44249</v>
      </c>
      <c r="B399" s="185">
        <f t="shared" si="55"/>
        <v>4781388</v>
      </c>
      <c r="C399" s="185">
        <v>16154</v>
      </c>
      <c r="D399" s="185">
        <v>2100</v>
      </c>
      <c r="E399" s="185">
        <v>212</v>
      </c>
      <c r="F399" s="185">
        <v>3033</v>
      </c>
      <c r="G399" s="185">
        <f t="shared" si="54"/>
        <v>551392</v>
      </c>
      <c r="H399" s="185">
        <v>7050</v>
      </c>
      <c r="I399" s="185">
        <v>219</v>
      </c>
      <c r="J399" s="185">
        <v>15255</v>
      </c>
      <c r="K399" s="185">
        <v>125373</v>
      </c>
      <c r="L399" s="185">
        <v>140630</v>
      </c>
      <c r="M399" s="185">
        <v>2390</v>
      </c>
      <c r="N399" s="185">
        <v>58052</v>
      </c>
      <c r="O399" s="185">
        <v>170</v>
      </c>
      <c r="P399" s="185">
        <f t="shared" si="45"/>
        <v>82578</v>
      </c>
      <c r="Q399" s="185">
        <f t="shared" si="45"/>
        <v>2220</v>
      </c>
      <c r="R399" s="185">
        <f t="shared" si="47"/>
        <v>1.9156891871126364E-2</v>
      </c>
      <c r="S399" s="185">
        <f t="shared" si="46"/>
        <v>2.5833951074870276E-3</v>
      </c>
      <c r="T399" s="185">
        <f t="shared" si="48"/>
        <v>3.0506469838723595E-2</v>
      </c>
      <c r="U399" s="185">
        <f t="shared" si="49"/>
        <v>94826</v>
      </c>
      <c r="V399" s="185">
        <f t="shared" si="50"/>
        <v>56283.142857142855</v>
      </c>
      <c r="W399" s="185">
        <f t="shared" si="51"/>
        <v>38542.857142857145</v>
      </c>
      <c r="X399" s="185">
        <f t="shared" si="52"/>
        <v>1717</v>
      </c>
      <c r="Y399" s="185">
        <f t="shared" si="53"/>
        <v>99.571428571428569</v>
      </c>
    </row>
    <row r="400" spans="1:25" s="185" customFormat="1" x14ac:dyDescent="0.35">
      <c r="A400" s="127">
        <v>44250</v>
      </c>
      <c r="B400" s="185">
        <f t="shared" si="55"/>
        <v>4794943</v>
      </c>
      <c r="C400" s="185">
        <v>13555</v>
      </c>
      <c r="D400" s="185">
        <v>1820</v>
      </c>
      <c r="E400" s="185">
        <v>288</v>
      </c>
      <c r="F400" s="185">
        <v>3235</v>
      </c>
      <c r="G400" s="185">
        <f t="shared" si="54"/>
        <v>554627</v>
      </c>
      <c r="H400" s="185">
        <v>6210</v>
      </c>
      <c r="I400" s="185">
        <v>292</v>
      </c>
      <c r="J400" s="185">
        <v>12769</v>
      </c>
      <c r="K400" s="185">
        <v>105450</v>
      </c>
      <c r="L400" s="185">
        <v>118253</v>
      </c>
      <c r="M400" s="185">
        <v>2085</v>
      </c>
      <c r="N400" s="185">
        <v>50281</v>
      </c>
      <c r="O400" s="185">
        <v>141</v>
      </c>
      <c r="P400" s="185">
        <f t="shared" si="45"/>
        <v>67972</v>
      </c>
      <c r="Q400" s="185">
        <f t="shared" si="45"/>
        <v>1944</v>
      </c>
      <c r="R400" s="185">
        <f t="shared" si="47"/>
        <v>1.9129681551893138E-2</v>
      </c>
      <c r="S400" s="185">
        <f t="shared" si="46"/>
        <v>2.5101812200979345E-3</v>
      </c>
      <c r="T400" s="185">
        <f t="shared" si="48"/>
        <v>3.0471310741916845E-2</v>
      </c>
      <c r="U400" s="185">
        <f t="shared" si="49"/>
        <v>94005</v>
      </c>
      <c r="V400" s="185">
        <f t="shared" si="50"/>
        <v>55874.571428571428</v>
      </c>
      <c r="W400" s="185">
        <f t="shared" si="51"/>
        <v>38130.428571428572</v>
      </c>
      <c r="X400" s="185">
        <f t="shared" si="52"/>
        <v>1702.5714285714287</v>
      </c>
      <c r="Y400" s="185">
        <f t="shared" si="53"/>
        <v>95.714285714285708</v>
      </c>
    </row>
    <row r="401" spans="1:25" s="185" customFormat="1" x14ac:dyDescent="0.35">
      <c r="A401" s="127">
        <v>44251</v>
      </c>
      <c r="B401" s="185">
        <f t="shared" si="55"/>
        <v>4806700</v>
      </c>
      <c r="C401" s="185">
        <v>11757</v>
      </c>
      <c r="D401" s="185">
        <v>1678</v>
      </c>
      <c r="E401" s="185">
        <v>259</v>
      </c>
      <c r="F401" s="185">
        <v>3150</v>
      </c>
      <c r="G401" s="185">
        <f t="shared" si="54"/>
        <v>557777</v>
      </c>
      <c r="H401" s="185">
        <v>6792</v>
      </c>
      <c r="I401" s="185">
        <v>265</v>
      </c>
      <c r="J401" s="185">
        <v>11055</v>
      </c>
      <c r="K401" s="185">
        <v>88858</v>
      </c>
      <c r="L401" s="185">
        <v>99939</v>
      </c>
      <c r="M401" s="185">
        <v>1920</v>
      </c>
      <c r="N401" s="185">
        <v>39197</v>
      </c>
      <c r="O401" s="185">
        <v>129</v>
      </c>
      <c r="P401" s="185">
        <f t="shared" si="45"/>
        <v>60742</v>
      </c>
      <c r="Q401" s="185">
        <f t="shared" si="45"/>
        <v>1791</v>
      </c>
      <c r="R401" s="185">
        <f t="shared" si="47"/>
        <v>1.8983556399474175E-2</v>
      </c>
      <c r="S401" s="185">
        <f t="shared" si="46"/>
        <v>2.5915891153257156E-3</v>
      </c>
      <c r="T401" s="185">
        <f t="shared" si="48"/>
        <v>3.0122970928040574E-2</v>
      </c>
      <c r="U401" s="185">
        <f t="shared" si="49"/>
        <v>92915</v>
      </c>
      <c r="V401" s="185">
        <f t="shared" si="50"/>
        <v>55320.857142857145</v>
      </c>
      <c r="W401" s="185">
        <f t="shared" si="51"/>
        <v>37594.142857142855</v>
      </c>
      <c r="X401" s="185">
        <f t="shared" si="52"/>
        <v>1666.4285714285713</v>
      </c>
      <c r="Y401" s="185">
        <f t="shared" si="53"/>
        <v>97.428571428571431</v>
      </c>
    </row>
    <row r="402" spans="1:25" s="185" customFormat="1" x14ac:dyDescent="0.35">
      <c r="A402" s="127">
        <v>44252</v>
      </c>
      <c r="B402" s="185">
        <f t="shared" si="55"/>
        <v>4818076</v>
      </c>
      <c r="C402" s="185">
        <v>11376</v>
      </c>
      <c r="D402" s="185">
        <v>1583</v>
      </c>
      <c r="E402" s="185">
        <v>255</v>
      </c>
      <c r="F402" s="185">
        <v>3161</v>
      </c>
      <c r="G402" s="185">
        <f t="shared" si="54"/>
        <v>560938</v>
      </c>
      <c r="H402" s="185">
        <v>7012</v>
      </c>
      <c r="I402" s="185">
        <v>262</v>
      </c>
      <c r="J402" s="185">
        <v>10716</v>
      </c>
      <c r="K402" s="185">
        <v>109058</v>
      </c>
      <c r="L402" s="185">
        <v>119784</v>
      </c>
      <c r="M402" s="185">
        <v>1847</v>
      </c>
      <c r="N402" s="185">
        <v>53351</v>
      </c>
      <c r="O402" s="185">
        <v>111</v>
      </c>
      <c r="P402" s="185">
        <f t="shared" si="45"/>
        <v>66433</v>
      </c>
      <c r="Q402" s="185">
        <f t="shared" si="45"/>
        <v>1736</v>
      </c>
      <c r="R402" s="185">
        <f t="shared" si="47"/>
        <v>1.8646132002435763E-2</v>
      </c>
      <c r="S402" s="185">
        <f t="shared" si="46"/>
        <v>2.6023672905338422E-3</v>
      </c>
      <c r="T402" s="185">
        <f t="shared" si="48"/>
        <v>2.9677406028432888E-2</v>
      </c>
      <c r="U402" s="185">
        <f t="shared" si="49"/>
        <v>93370.571428571435</v>
      </c>
      <c r="V402" s="185">
        <f t="shared" si="50"/>
        <v>55328.285714285717</v>
      </c>
      <c r="W402" s="185">
        <f t="shared" si="51"/>
        <v>38042.285714285717</v>
      </c>
      <c r="X402" s="185">
        <f t="shared" si="52"/>
        <v>1642</v>
      </c>
      <c r="Y402" s="185">
        <f t="shared" si="53"/>
        <v>99</v>
      </c>
    </row>
    <row r="403" spans="1:25" s="185" customFormat="1" x14ac:dyDescent="0.35">
      <c r="A403" s="127">
        <v>44253</v>
      </c>
      <c r="B403" s="185">
        <f t="shared" si="55"/>
        <v>4828806</v>
      </c>
      <c r="C403" s="185">
        <v>10730</v>
      </c>
      <c r="D403" s="185">
        <v>1430</v>
      </c>
      <c r="E403" s="185">
        <v>244</v>
      </c>
      <c r="F403" s="185">
        <v>3047</v>
      </c>
      <c r="G403" s="185">
        <f t="shared" si="54"/>
        <v>563985</v>
      </c>
      <c r="H403" s="185">
        <v>7635</v>
      </c>
      <c r="I403" s="185">
        <v>252</v>
      </c>
      <c r="J403" s="185">
        <v>10122</v>
      </c>
      <c r="K403" s="185">
        <v>77739</v>
      </c>
      <c r="L403" s="185">
        <v>87879</v>
      </c>
      <c r="M403" s="185">
        <v>1663</v>
      </c>
      <c r="N403" s="185">
        <v>40938</v>
      </c>
      <c r="O403" s="185">
        <v>89</v>
      </c>
      <c r="P403" s="185">
        <f t="shared" si="45"/>
        <v>46941</v>
      </c>
      <c r="Q403" s="185">
        <f t="shared" si="45"/>
        <v>1574</v>
      </c>
      <c r="R403" s="185">
        <f t="shared" si="47"/>
        <v>1.8562046160938005E-2</v>
      </c>
      <c r="S403" s="185">
        <f t="shared" si="46"/>
        <v>2.6025396942755217E-3</v>
      </c>
      <c r="T403" s="185">
        <f t="shared" si="48"/>
        <v>2.972306387731254E-2</v>
      </c>
      <c r="U403" s="185">
        <f t="shared" si="49"/>
        <v>93901.28571428571</v>
      </c>
      <c r="V403" s="185">
        <f t="shared" si="50"/>
        <v>55257.714285714283</v>
      </c>
      <c r="W403" s="185">
        <f t="shared" si="51"/>
        <v>38643.571428571428</v>
      </c>
      <c r="X403" s="185">
        <f t="shared" si="52"/>
        <v>1642.4285714285713</v>
      </c>
      <c r="Y403" s="185">
        <f t="shared" si="53"/>
        <v>100.57142857142857</v>
      </c>
    </row>
    <row r="404" spans="1:25" s="185" customFormat="1" x14ac:dyDescent="0.35">
      <c r="A404" s="127">
        <v>44254</v>
      </c>
      <c r="B404" s="185">
        <f t="shared" si="55"/>
        <v>4835807</v>
      </c>
      <c r="C404" s="185">
        <v>7001</v>
      </c>
      <c r="D404" s="185">
        <v>965</v>
      </c>
      <c r="E404" s="185">
        <v>201</v>
      </c>
      <c r="F404" s="185">
        <v>2033</v>
      </c>
      <c r="G404" s="185">
        <f t="shared" si="54"/>
        <v>566018</v>
      </c>
      <c r="H404" s="185">
        <v>3510</v>
      </c>
      <c r="I404" s="185">
        <v>204</v>
      </c>
      <c r="J404" s="185">
        <v>6565</v>
      </c>
      <c r="K404" s="185">
        <v>26959</v>
      </c>
      <c r="L404" s="185">
        <v>33529</v>
      </c>
      <c r="M404" s="185">
        <v>1137</v>
      </c>
      <c r="N404" s="185">
        <v>9812</v>
      </c>
      <c r="O404" s="185">
        <v>45</v>
      </c>
      <c r="P404" s="185">
        <f t="shared" si="45"/>
        <v>23717</v>
      </c>
      <c r="Q404" s="185">
        <f t="shared" si="45"/>
        <v>1092</v>
      </c>
      <c r="R404" s="185">
        <f t="shared" si="47"/>
        <v>1.8739769473425021E-2</v>
      </c>
      <c r="S404" s="185">
        <f t="shared" si="46"/>
        <v>2.6934871331895814E-3</v>
      </c>
      <c r="T404" s="185">
        <f t="shared" si="48"/>
        <v>3.0128281504428294E-2</v>
      </c>
      <c r="U404" s="185">
        <f t="shared" si="49"/>
        <v>92248.428571428565</v>
      </c>
      <c r="V404" s="185">
        <f t="shared" si="50"/>
        <v>53955</v>
      </c>
      <c r="W404" s="185">
        <f t="shared" si="51"/>
        <v>38293.428571428572</v>
      </c>
      <c r="X404" s="185">
        <f t="shared" si="52"/>
        <v>1625.5714285714287</v>
      </c>
      <c r="Y404" s="185">
        <f t="shared" si="53"/>
        <v>103.14285714285714</v>
      </c>
    </row>
    <row r="405" spans="1:25" s="185" customFormat="1" x14ac:dyDescent="0.35">
      <c r="A405" s="127">
        <v>44255</v>
      </c>
      <c r="B405" s="185">
        <f t="shared" si="55"/>
        <v>4841720</v>
      </c>
      <c r="C405" s="185">
        <v>5913</v>
      </c>
      <c r="D405" s="185">
        <v>853</v>
      </c>
      <c r="E405" s="185">
        <v>219</v>
      </c>
      <c r="F405" s="185">
        <v>1994</v>
      </c>
      <c r="G405" s="185">
        <f t="shared" si="54"/>
        <v>568012</v>
      </c>
      <c r="H405" s="185">
        <v>3329</v>
      </c>
      <c r="I405" s="185">
        <v>221</v>
      </c>
      <c r="J405" s="185">
        <v>5509</v>
      </c>
      <c r="K405" s="185">
        <v>33601</v>
      </c>
      <c r="L405" s="185">
        <v>39118</v>
      </c>
      <c r="M405" s="185">
        <v>1002</v>
      </c>
      <c r="N405" s="185">
        <v>15962</v>
      </c>
      <c r="O405" s="185">
        <v>46</v>
      </c>
      <c r="P405" s="185">
        <f t="shared" si="45"/>
        <v>23156</v>
      </c>
      <c r="Q405" s="185">
        <f t="shared" si="45"/>
        <v>956</v>
      </c>
      <c r="R405" s="185">
        <f t="shared" si="47"/>
        <v>1.8844307592171882E-2</v>
      </c>
      <c r="S405" s="185">
        <f t="shared" si="46"/>
        <v>2.7317605468005516E-3</v>
      </c>
      <c r="T405" s="185">
        <f t="shared" si="48"/>
        <v>3.0449024193960797E-2</v>
      </c>
      <c r="U405" s="185">
        <f t="shared" si="49"/>
        <v>91304.571428571435</v>
      </c>
      <c r="V405" s="185">
        <f t="shared" si="50"/>
        <v>53077</v>
      </c>
      <c r="W405" s="185">
        <f t="shared" si="51"/>
        <v>38227.571428571428</v>
      </c>
      <c r="X405" s="185">
        <f t="shared" si="52"/>
        <v>1616.1428571428571</v>
      </c>
      <c r="Y405" s="185">
        <f t="shared" si="53"/>
        <v>104.42857142857143</v>
      </c>
    </row>
    <row r="406" spans="1:25" s="185" customFormat="1" x14ac:dyDescent="0.35">
      <c r="A406" s="127">
        <v>44256</v>
      </c>
      <c r="B406" s="185">
        <f t="shared" si="55"/>
        <v>4855015</v>
      </c>
      <c r="C406" s="185">
        <v>13295</v>
      </c>
      <c r="D406" s="185">
        <v>1783</v>
      </c>
      <c r="E406" s="185">
        <v>255</v>
      </c>
      <c r="F406" s="185">
        <v>3220</v>
      </c>
      <c r="G406" s="185">
        <f t="shared" si="54"/>
        <v>571232</v>
      </c>
      <c r="H406" s="185">
        <v>7252</v>
      </c>
      <c r="I406" s="185">
        <v>265</v>
      </c>
      <c r="J406" s="185">
        <v>12369</v>
      </c>
      <c r="K406" s="185">
        <v>118284</v>
      </c>
      <c r="L406" s="185">
        <v>130744</v>
      </c>
      <c r="M406" s="185">
        <v>2046</v>
      </c>
      <c r="N406" s="185">
        <v>57779</v>
      </c>
      <c r="O406" s="185">
        <v>162</v>
      </c>
      <c r="P406" s="185">
        <f t="shared" si="45"/>
        <v>72965</v>
      </c>
      <c r="Q406" s="185">
        <f t="shared" si="45"/>
        <v>1884</v>
      </c>
      <c r="R406" s="185">
        <f t="shared" si="47"/>
        <v>1.8593681962221453E-2</v>
      </c>
      <c r="S406" s="185">
        <f t="shared" si="46"/>
        <v>2.7046236720035914E-3</v>
      </c>
      <c r="T406" s="185">
        <f t="shared" si="48"/>
        <v>3.0329404353376103E-2</v>
      </c>
      <c r="U406" s="185">
        <f t="shared" si="49"/>
        <v>89892.28571428571</v>
      </c>
      <c r="V406" s="185">
        <f t="shared" si="50"/>
        <v>51703.714285714283</v>
      </c>
      <c r="W406" s="185">
        <f t="shared" si="51"/>
        <v>38188.571428571428</v>
      </c>
      <c r="X406" s="185">
        <f t="shared" si="52"/>
        <v>1568.1428571428571</v>
      </c>
      <c r="Y406" s="185">
        <f t="shared" si="53"/>
        <v>103.28571428571429</v>
      </c>
    </row>
    <row r="407" spans="1:25" s="185" customFormat="1" x14ac:dyDescent="0.35">
      <c r="A407" s="127">
        <v>44257</v>
      </c>
      <c r="B407" s="185">
        <f t="shared" si="55"/>
        <v>4866093</v>
      </c>
      <c r="C407" s="185">
        <v>11078</v>
      </c>
      <c r="D407" s="185">
        <v>1429</v>
      </c>
      <c r="E407" s="185">
        <v>244</v>
      </c>
      <c r="F407" s="185">
        <v>3024</v>
      </c>
      <c r="G407" s="185">
        <f t="shared" si="54"/>
        <v>574256</v>
      </c>
      <c r="H407" s="185">
        <v>5937</v>
      </c>
      <c r="I407" s="185">
        <v>252</v>
      </c>
      <c r="J407" s="185">
        <v>10395</v>
      </c>
      <c r="K407" s="185">
        <v>94337</v>
      </c>
      <c r="L407" s="185">
        <v>104865</v>
      </c>
      <c r="M407" s="185">
        <v>1638</v>
      </c>
      <c r="N407" s="185">
        <v>49137</v>
      </c>
      <c r="O407" s="185">
        <v>146</v>
      </c>
      <c r="P407" s="185">
        <f t="shared" si="45"/>
        <v>55728</v>
      </c>
      <c r="Q407" s="185">
        <f t="shared" si="45"/>
        <v>1492</v>
      </c>
      <c r="R407" s="185">
        <f t="shared" si="47"/>
        <v>1.8272069210759623E-2</v>
      </c>
      <c r="S407" s="185">
        <f t="shared" ref="S407:S470" si="56">((SUM(O401:O407))/(SUM(N401:N407)))</f>
        <v>2.7350324597258955E-3</v>
      </c>
      <c r="T407" s="185">
        <f t="shared" si="48"/>
        <v>3.0098775458845466E-2</v>
      </c>
      <c r="U407" s="185">
        <f t="shared" si="49"/>
        <v>87979.71428571429</v>
      </c>
      <c r="V407" s="185">
        <f t="shared" si="50"/>
        <v>49954.571428571428</v>
      </c>
      <c r="W407" s="185">
        <f t="shared" si="51"/>
        <v>38025.142857142855</v>
      </c>
      <c r="X407" s="185">
        <f t="shared" si="52"/>
        <v>1503.5714285714287</v>
      </c>
      <c r="Y407" s="185">
        <f t="shared" si="53"/>
        <v>104</v>
      </c>
    </row>
    <row r="408" spans="1:25" s="185" customFormat="1" x14ac:dyDescent="0.35">
      <c r="A408" s="127">
        <v>44258</v>
      </c>
      <c r="B408" s="185">
        <f t="shared" si="55"/>
        <v>4877239</v>
      </c>
      <c r="C408" s="185">
        <v>11146</v>
      </c>
      <c r="D408" s="185">
        <v>1568</v>
      </c>
      <c r="E408" s="185">
        <v>303</v>
      </c>
      <c r="F408" s="185">
        <v>3150</v>
      </c>
      <c r="G408" s="185">
        <f t="shared" si="54"/>
        <v>577406</v>
      </c>
      <c r="H408" s="185">
        <v>6761</v>
      </c>
      <c r="I408" s="185">
        <v>313</v>
      </c>
      <c r="J408" s="185">
        <v>10405</v>
      </c>
      <c r="K408" s="185">
        <v>84594</v>
      </c>
      <c r="L408" s="185">
        <v>95124</v>
      </c>
      <c r="M408" s="185">
        <v>1802</v>
      </c>
      <c r="N408" s="185">
        <v>38664</v>
      </c>
      <c r="O408" s="185">
        <v>132</v>
      </c>
      <c r="P408" s="185">
        <f t="shared" si="45"/>
        <v>56460</v>
      </c>
      <c r="Q408" s="185">
        <f t="shared" si="45"/>
        <v>1670</v>
      </c>
      <c r="R408" s="185">
        <f t="shared" si="47"/>
        <v>1.8222940120417058E-2</v>
      </c>
      <c r="S408" s="185">
        <f t="shared" si="56"/>
        <v>2.7518135241658918E-3</v>
      </c>
      <c r="T408" s="185">
        <f t="shared" si="48"/>
        <v>3.0121598147075854E-2</v>
      </c>
      <c r="U408" s="185">
        <f t="shared" si="49"/>
        <v>87291.857142857145</v>
      </c>
      <c r="V408" s="185">
        <f t="shared" si="50"/>
        <v>49342.857142857145</v>
      </c>
      <c r="W408" s="185">
        <f t="shared" si="51"/>
        <v>37949</v>
      </c>
      <c r="X408" s="185">
        <f t="shared" si="52"/>
        <v>1486.2857142857142</v>
      </c>
      <c r="Y408" s="185">
        <f t="shared" si="53"/>
        <v>104.42857142857143</v>
      </c>
    </row>
    <row r="409" spans="1:25" s="185" customFormat="1" x14ac:dyDescent="0.35">
      <c r="A409" s="127">
        <v>44259</v>
      </c>
      <c r="B409" s="185">
        <f t="shared" si="55"/>
        <v>4887804</v>
      </c>
      <c r="C409" s="185">
        <v>10565</v>
      </c>
      <c r="D409" s="185">
        <v>1527</v>
      </c>
      <c r="E409" s="185">
        <v>284</v>
      </c>
      <c r="F409" s="185">
        <v>3469</v>
      </c>
      <c r="G409" s="185">
        <f t="shared" si="54"/>
        <v>580875</v>
      </c>
      <c r="H409" s="185">
        <v>7466</v>
      </c>
      <c r="I409" s="185">
        <v>292</v>
      </c>
      <c r="J409" s="185">
        <v>9800</v>
      </c>
      <c r="K409" s="185">
        <v>105815</v>
      </c>
      <c r="L409" s="185">
        <v>115704</v>
      </c>
      <c r="M409" s="185">
        <v>1770</v>
      </c>
      <c r="N409" s="185">
        <v>53636</v>
      </c>
      <c r="O409" s="185">
        <v>125</v>
      </c>
      <c r="P409" s="185">
        <f t="shared" si="45"/>
        <v>62068</v>
      </c>
      <c r="Q409" s="185">
        <f t="shared" si="45"/>
        <v>1645</v>
      </c>
      <c r="R409" s="185">
        <f t="shared" si="47"/>
        <v>1.8218573455054097E-2</v>
      </c>
      <c r="S409" s="185">
        <f t="shared" si="56"/>
        <v>2.8015101832074849E-3</v>
      </c>
      <c r="T409" s="185">
        <f t="shared" si="48"/>
        <v>3.0240297916636124E-2</v>
      </c>
      <c r="U409" s="185">
        <f t="shared" si="49"/>
        <v>86709</v>
      </c>
      <c r="V409" s="185">
        <f t="shared" si="50"/>
        <v>48719.285714285717</v>
      </c>
      <c r="W409" s="185">
        <f t="shared" si="51"/>
        <v>37989.714285714283</v>
      </c>
      <c r="X409" s="185">
        <f t="shared" si="52"/>
        <v>1473.2857142857142</v>
      </c>
      <c r="Y409" s="185">
        <f t="shared" si="53"/>
        <v>106.42857142857143</v>
      </c>
    </row>
    <row r="410" spans="1:25" s="185" customFormat="1" x14ac:dyDescent="0.35">
      <c r="A410" s="127">
        <v>44260</v>
      </c>
      <c r="B410" s="185">
        <f t="shared" si="55"/>
        <v>4897604</v>
      </c>
      <c r="C410" s="185">
        <v>9800</v>
      </c>
      <c r="D410" s="185">
        <v>1366</v>
      </c>
      <c r="E410" s="185">
        <v>291</v>
      </c>
      <c r="F410" s="185">
        <v>3129</v>
      </c>
      <c r="G410" s="185">
        <f t="shared" si="54"/>
        <v>584004</v>
      </c>
      <c r="H410" s="185">
        <v>6475</v>
      </c>
      <c r="I410" s="185">
        <v>302</v>
      </c>
      <c r="J410" s="185">
        <v>9176</v>
      </c>
      <c r="K410" s="185">
        <v>76509</v>
      </c>
      <c r="L410" s="185">
        <v>85789</v>
      </c>
      <c r="M410" s="185">
        <v>1640</v>
      </c>
      <c r="N410" s="185">
        <v>40384</v>
      </c>
      <c r="O410" s="185">
        <v>91</v>
      </c>
      <c r="P410" s="185">
        <f t="shared" si="45"/>
        <v>45405</v>
      </c>
      <c r="Q410" s="185">
        <f t="shared" si="45"/>
        <v>1549</v>
      </c>
      <c r="R410" s="185">
        <f t="shared" ref="R410:R473" si="57">((SUM(M404:M410))/(SUM(L404:L410)))</f>
        <v>1.8243499048560607E-2</v>
      </c>
      <c r="S410" s="185">
        <f t="shared" si="56"/>
        <v>2.8148952045038323E-3</v>
      </c>
      <c r="T410" s="185">
        <f t="shared" si="48"/>
        <v>3.0303476593450937E-2</v>
      </c>
      <c r="U410" s="185">
        <f t="shared" si="49"/>
        <v>86410.428571428565</v>
      </c>
      <c r="V410" s="185">
        <f t="shared" ref="V410:V473" si="58">AVERAGE(P404:P410)</f>
        <v>48499.857142857145</v>
      </c>
      <c r="W410" s="185">
        <f t="shared" si="51"/>
        <v>37910.571428571428</v>
      </c>
      <c r="X410" s="185">
        <f t="shared" si="52"/>
        <v>1469.7142857142858</v>
      </c>
      <c r="Y410" s="185">
        <f t="shared" si="53"/>
        <v>106.71428571428571</v>
      </c>
    </row>
    <row r="411" spans="1:25" s="185" customFormat="1" x14ac:dyDescent="0.35">
      <c r="A411" s="127">
        <v>44261</v>
      </c>
      <c r="B411" s="185">
        <f t="shared" si="55"/>
        <v>4904396</v>
      </c>
      <c r="C411" s="185">
        <v>6792</v>
      </c>
      <c r="D411" s="185">
        <v>865</v>
      </c>
      <c r="E411" s="185">
        <v>223</v>
      </c>
      <c r="F411" s="185">
        <v>2062</v>
      </c>
      <c r="G411" s="185">
        <f t="shared" si="54"/>
        <v>586066</v>
      </c>
      <c r="H411" s="185">
        <v>3841</v>
      </c>
      <c r="I411" s="185">
        <v>226</v>
      </c>
      <c r="J411" s="185">
        <v>6466</v>
      </c>
      <c r="K411" s="185">
        <v>26576</v>
      </c>
      <c r="L411" s="185">
        <v>33061</v>
      </c>
      <c r="M411" s="185">
        <v>1023</v>
      </c>
      <c r="N411" s="185">
        <v>9947</v>
      </c>
      <c r="O411" s="185">
        <v>22</v>
      </c>
      <c r="P411" s="185">
        <f t="shared" si="45"/>
        <v>23114</v>
      </c>
      <c r="Q411" s="185">
        <f t="shared" si="45"/>
        <v>1001</v>
      </c>
      <c r="R411" s="185">
        <f t="shared" si="57"/>
        <v>1.806901001811699E-2</v>
      </c>
      <c r="S411" s="185">
        <f t="shared" si="56"/>
        <v>2.7268378849681176E-3</v>
      </c>
      <c r="T411" s="185">
        <f t="shared" si="48"/>
        <v>3.0088876823568294E-2</v>
      </c>
      <c r="U411" s="185">
        <f t="shared" si="49"/>
        <v>86343.571428571435</v>
      </c>
      <c r="V411" s="185">
        <f t="shared" si="58"/>
        <v>48413.714285714283</v>
      </c>
      <c r="W411" s="185">
        <f t="shared" si="51"/>
        <v>37929.857142857145</v>
      </c>
      <c r="X411" s="185">
        <f t="shared" si="52"/>
        <v>1456.7142857142858</v>
      </c>
      <c r="Y411" s="185">
        <f t="shared" si="53"/>
        <v>103.42857142857143</v>
      </c>
    </row>
    <row r="412" spans="1:25" s="185" customFormat="1" x14ac:dyDescent="0.35">
      <c r="A412" s="127">
        <v>44262</v>
      </c>
      <c r="B412" s="185">
        <f t="shared" si="55"/>
        <v>4910269</v>
      </c>
      <c r="C412" s="185">
        <v>5873</v>
      </c>
      <c r="D412" s="185">
        <v>742</v>
      </c>
      <c r="E412" s="185">
        <v>198</v>
      </c>
      <c r="F412" s="185">
        <v>1917</v>
      </c>
      <c r="G412" s="185">
        <f t="shared" ref="G412:G475" si="59">F412+G411</f>
        <v>587983</v>
      </c>
      <c r="H412" s="185">
        <v>3271</v>
      </c>
      <c r="I412" s="185">
        <v>202</v>
      </c>
      <c r="J412" s="185">
        <v>5512</v>
      </c>
      <c r="K412" s="185">
        <v>31104</v>
      </c>
      <c r="L412" s="185">
        <v>36616</v>
      </c>
      <c r="M412" s="185">
        <v>862</v>
      </c>
      <c r="N412" s="185">
        <v>14524</v>
      </c>
      <c r="O412" s="185">
        <v>29</v>
      </c>
      <c r="P412" s="185">
        <f t="shared" si="45"/>
        <v>22092</v>
      </c>
      <c r="Q412" s="185">
        <f t="shared" si="45"/>
        <v>833</v>
      </c>
      <c r="R412" s="185">
        <f t="shared" si="57"/>
        <v>1.7911523949872322E-2</v>
      </c>
      <c r="S412" s="185">
        <f t="shared" si="56"/>
        <v>2.6773102688292163E-3</v>
      </c>
      <c r="T412" s="185">
        <f t="shared" si="48"/>
        <v>2.981955528191527E-2</v>
      </c>
      <c r="U412" s="185">
        <f t="shared" si="49"/>
        <v>85986.142857142855</v>
      </c>
      <c r="V412" s="185">
        <f t="shared" si="58"/>
        <v>48261.714285714283</v>
      </c>
      <c r="W412" s="185">
        <f t="shared" si="51"/>
        <v>37724.428571428572</v>
      </c>
      <c r="X412" s="185">
        <f t="shared" si="52"/>
        <v>1439.1428571428571</v>
      </c>
      <c r="Y412" s="185">
        <f t="shared" si="53"/>
        <v>101</v>
      </c>
    </row>
    <row r="413" spans="1:25" s="185" customFormat="1" x14ac:dyDescent="0.35">
      <c r="A413" s="127">
        <v>44263</v>
      </c>
      <c r="B413" s="185">
        <f t="shared" si="55"/>
        <v>4922990</v>
      </c>
      <c r="C413" s="185">
        <v>12721</v>
      </c>
      <c r="D413" s="185">
        <v>1754</v>
      </c>
      <c r="E413" s="185">
        <v>315</v>
      </c>
      <c r="F413" s="185">
        <v>3388</v>
      </c>
      <c r="G413" s="185">
        <f t="shared" si="59"/>
        <v>591371</v>
      </c>
      <c r="H413" s="185">
        <v>7827</v>
      </c>
      <c r="I413" s="185">
        <v>323</v>
      </c>
      <c r="J413" s="185">
        <v>11875</v>
      </c>
      <c r="K413" s="185">
        <v>118321</v>
      </c>
      <c r="L413" s="185">
        <v>130367</v>
      </c>
      <c r="M413" s="185">
        <v>1959</v>
      </c>
      <c r="N413" s="185">
        <v>58457</v>
      </c>
      <c r="O413" s="185">
        <v>121</v>
      </c>
      <c r="P413" s="185">
        <f t="shared" si="45"/>
        <v>71910</v>
      </c>
      <c r="Q413" s="185">
        <f t="shared" si="45"/>
        <v>1838</v>
      </c>
      <c r="R413" s="185">
        <f t="shared" si="57"/>
        <v>1.7778117654099739E-2</v>
      </c>
      <c r="S413" s="185">
        <f t="shared" si="56"/>
        <v>2.5155902383011833E-3</v>
      </c>
      <c r="T413" s="185">
        <f t="shared" si="48"/>
        <v>2.9776380215988621E-2</v>
      </c>
      <c r="U413" s="185">
        <f t="shared" si="49"/>
        <v>85932.28571428571</v>
      </c>
      <c r="V413" s="185">
        <f t="shared" si="58"/>
        <v>48111</v>
      </c>
      <c r="W413" s="185">
        <f t="shared" si="51"/>
        <v>37821.285714285717</v>
      </c>
      <c r="X413" s="185">
        <f t="shared" si="52"/>
        <v>1432.5714285714287</v>
      </c>
      <c r="Y413" s="185">
        <f t="shared" si="53"/>
        <v>95.142857142857139</v>
      </c>
    </row>
    <row r="414" spans="1:25" s="185" customFormat="1" x14ac:dyDescent="0.35">
      <c r="A414" s="127">
        <v>44264</v>
      </c>
      <c r="B414" s="185">
        <f t="shared" si="55"/>
        <v>4934889</v>
      </c>
      <c r="C414" s="185">
        <v>11899</v>
      </c>
      <c r="D414" s="185">
        <v>1585</v>
      </c>
      <c r="E414" s="185">
        <v>306</v>
      </c>
      <c r="F414" s="185">
        <v>3156</v>
      </c>
      <c r="G414" s="185">
        <f t="shared" si="59"/>
        <v>594527</v>
      </c>
      <c r="H414" s="185">
        <v>6045</v>
      </c>
      <c r="I414" s="185">
        <v>311</v>
      </c>
      <c r="J414" s="185">
        <v>11133</v>
      </c>
      <c r="K414" s="185">
        <v>97906</v>
      </c>
      <c r="L414" s="185">
        <v>109179</v>
      </c>
      <c r="M414" s="185">
        <v>1807</v>
      </c>
      <c r="N414" s="185">
        <v>48592</v>
      </c>
      <c r="O414" s="185">
        <v>125</v>
      </c>
      <c r="P414" s="185">
        <f t="shared" si="45"/>
        <v>60587</v>
      </c>
      <c r="Q414" s="185">
        <f t="shared" si="45"/>
        <v>1682</v>
      </c>
      <c r="R414" s="185">
        <f t="shared" si="57"/>
        <v>1.7930476693516439E-2</v>
      </c>
      <c r="S414" s="185">
        <f t="shared" si="56"/>
        <v>2.4412953626742973E-3</v>
      </c>
      <c r="T414" s="185">
        <f t="shared" si="48"/>
        <v>2.9909025980868528E-2</v>
      </c>
      <c r="U414" s="185">
        <f t="shared" si="49"/>
        <v>86548.571428571435</v>
      </c>
      <c r="V414" s="185">
        <f t="shared" si="58"/>
        <v>48805.142857142855</v>
      </c>
      <c r="W414" s="185">
        <f t="shared" si="51"/>
        <v>37743.428571428572</v>
      </c>
      <c r="X414" s="185">
        <f t="shared" si="52"/>
        <v>1459.7142857142858</v>
      </c>
      <c r="Y414" s="185">
        <f t="shared" si="53"/>
        <v>92.142857142857139</v>
      </c>
    </row>
    <row r="415" spans="1:25" s="185" customFormat="1" x14ac:dyDescent="0.35">
      <c r="A415" s="127">
        <v>44265</v>
      </c>
      <c r="B415" s="185">
        <f t="shared" si="55"/>
        <v>4945759</v>
      </c>
      <c r="C415" s="185">
        <v>10870</v>
      </c>
      <c r="D415" s="185">
        <v>1531</v>
      </c>
      <c r="E415" s="185">
        <v>322</v>
      </c>
      <c r="F415" s="185">
        <v>3089</v>
      </c>
      <c r="G415" s="185">
        <f t="shared" si="59"/>
        <v>597616</v>
      </c>
      <c r="H415" s="185">
        <v>6404</v>
      </c>
      <c r="I415" s="185">
        <v>330</v>
      </c>
      <c r="J415" s="185">
        <v>10162</v>
      </c>
      <c r="K415" s="185">
        <v>80556</v>
      </c>
      <c r="L415" s="185">
        <v>90818</v>
      </c>
      <c r="M415" s="185">
        <v>1722</v>
      </c>
      <c r="N415" s="185">
        <v>36983</v>
      </c>
      <c r="O415" s="185">
        <v>86</v>
      </c>
      <c r="P415" s="185">
        <f t="shared" si="45"/>
        <v>53835</v>
      </c>
      <c r="Q415" s="185">
        <f t="shared" si="45"/>
        <v>1636</v>
      </c>
      <c r="R415" s="185">
        <f t="shared" si="57"/>
        <v>1.7925836278581093E-2</v>
      </c>
      <c r="S415" s="185">
        <f t="shared" si="56"/>
        <v>2.2817048410996368E-3</v>
      </c>
      <c r="T415" s="185">
        <f t="shared" si="48"/>
        <v>3.0040323175354194E-2</v>
      </c>
      <c r="U415" s="185">
        <f t="shared" si="49"/>
        <v>85933.428571428565</v>
      </c>
      <c r="V415" s="185">
        <f t="shared" si="58"/>
        <v>48430.142857142855</v>
      </c>
      <c r="W415" s="185">
        <f t="shared" si="51"/>
        <v>37503.285714285717</v>
      </c>
      <c r="X415" s="185">
        <f t="shared" si="52"/>
        <v>1454.8571428571429</v>
      </c>
      <c r="Y415" s="185">
        <f t="shared" si="53"/>
        <v>85.571428571428569</v>
      </c>
    </row>
    <row r="416" spans="1:25" s="185" customFormat="1" x14ac:dyDescent="0.35">
      <c r="A416" s="127">
        <v>44266</v>
      </c>
      <c r="B416" s="185">
        <f t="shared" si="55"/>
        <v>4956202</v>
      </c>
      <c r="C416" s="185">
        <v>10443</v>
      </c>
      <c r="D416" s="185">
        <v>1596</v>
      </c>
      <c r="E416" s="185">
        <v>288</v>
      </c>
      <c r="F416" s="185">
        <v>3048</v>
      </c>
      <c r="G416" s="185">
        <f t="shared" si="59"/>
        <v>600664</v>
      </c>
      <c r="H416" s="185">
        <v>6616</v>
      </c>
      <c r="I416" s="185">
        <v>293</v>
      </c>
      <c r="J416" s="185">
        <v>9676</v>
      </c>
      <c r="K416" s="185">
        <v>100733</v>
      </c>
      <c r="L416" s="185">
        <v>110494</v>
      </c>
      <c r="M416" s="185">
        <v>1786</v>
      </c>
      <c r="N416" s="185">
        <v>52857</v>
      </c>
      <c r="O416" s="185">
        <v>91</v>
      </c>
      <c r="P416" s="185">
        <f t="shared" si="45"/>
        <v>57637</v>
      </c>
      <c r="Q416" s="185">
        <f t="shared" si="45"/>
        <v>1695</v>
      </c>
      <c r="R416" s="185">
        <f t="shared" si="57"/>
        <v>1.8109282873069003E-2</v>
      </c>
      <c r="S416" s="185">
        <f t="shared" si="56"/>
        <v>2.1585977137966866E-3</v>
      </c>
      <c r="T416" s="185">
        <f t="shared" si="48"/>
        <v>3.058760236714687E-2</v>
      </c>
      <c r="U416" s="185">
        <f t="shared" si="49"/>
        <v>85189.142857142855</v>
      </c>
      <c r="V416" s="185">
        <f t="shared" si="58"/>
        <v>47797.142857142855</v>
      </c>
      <c r="W416" s="185">
        <f t="shared" si="51"/>
        <v>37392</v>
      </c>
      <c r="X416" s="185">
        <f t="shared" si="52"/>
        <v>1462</v>
      </c>
      <c r="Y416" s="185">
        <f t="shared" si="53"/>
        <v>80.714285714285708</v>
      </c>
    </row>
    <row r="417" spans="1:25" s="185" customFormat="1" x14ac:dyDescent="0.35">
      <c r="A417" s="127">
        <v>44267</v>
      </c>
      <c r="B417" s="185">
        <f t="shared" si="55"/>
        <v>4965838</v>
      </c>
      <c r="C417" s="185">
        <v>9636</v>
      </c>
      <c r="D417" s="185">
        <v>1432</v>
      </c>
      <c r="E417" s="185">
        <v>306</v>
      </c>
      <c r="F417" s="185">
        <v>2841</v>
      </c>
      <c r="G417" s="185">
        <f t="shared" si="59"/>
        <v>603505</v>
      </c>
      <c r="H417" s="185">
        <v>6158</v>
      </c>
      <c r="I417" s="185">
        <v>317</v>
      </c>
      <c r="J417" s="185">
        <v>9007</v>
      </c>
      <c r="K417" s="185">
        <v>74983</v>
      </c>
      <c r="L417" s="185">
        <v>84038</v>
      </c>
      <c r="M417" s="185">
        <v>1654</v>
      </c>
      <c r="N417" s="185">
        <v>39887</v>
      </c>
      <c r="O417" s="185">
        <v>85</v>
      </c>
      <c r="P417" s="185">
        <f t="shared" si="45"/>
        <v>44151</v>
      </c>
      <c r="Q417" s="185">
        <f t="shared" si="45"/>
        <v>1569</v>
      </c>
      <c r="R417" s="185">
        <f t="shared" si="57"/>
        <v>1.8186160488283188E-2</v>
      </c>
      <c r="S417" s="185">
        <f t="shared" si="56"/>
        <v>2.1397374898084955E-3</v>
      </c>
      <c r="T417" s="185">
        <f t="shared" si="48"/>
        <v>3.0762676778889136E-2</v>
      </c>
      <c r="U417" s="185">
        <f t="shared" si="49"/>
        <v>84939</v>
      </c>
      <c r="V417" s="185">
        <f t="shared" si="58"/>
        <v>47618</v>
      </c>
      <c r="W417" s="185">
        <f t="shared" si="51"/>
        <v>37321</v>
      </c>
      <c r="X417" s="185">
        <f t="shared" si="52"/>
        <v>1464.8571428571429</v>
      </c>
      <c r="Y417" s="185">
        <f t="shared" si="53"/>
        <v>79.857142857142861</v>
      </c>
    </row>
    <row r="418" spans="1:25" s="185" customFormat="1" x14ac:dyDescent="0.35">
      <c r="A418" s="127">
        <v>44268</v>
      </c>
      <c r="B418" s="185">
        <f t="shared" si="55"/>
        <v>4972896</v>
      </c>
      <c r="C418" s="185">
        <v>7058</v>
      </c>
      <c r="D418" s="185">
        <v>1070</v>
      </c>
      <c r="E418" s="185">
        <v>250</v>
      </c>
      <c r="F418" s="185">
        <v>2093</v>
      </c>
      <c r="G418" s="185">
        <f t="shared" si="59"/>
        <v>605598</v>
      </c>
      <c r="H418" s="185">
        <v>3563</v>
      </c>
      <c r="I418" s="185">
        <v>257</v>
      </c>
      <c r="J418" s="185">
        <v>6628</v>
      </c>
      <c r="K418" s="185">
        <v>26103</v>
      </c>
      <c r="L418" s="185">
        <v>32741</v>
      </c>
      <c r="M418" s="185">
        <v>1225</v>
      </c>
      <c r="N418" s="185">
        <v>9259</v>
      </c>
      <c r="O418" s="185">
        <v>29</v>
      </c>
      <c r="P418" s="185">
        <f t="shared" si="45"/>
        <v>23482</v>
      </c>
      <c r="Q418" s="185">
        <f t="shared" si="45"/>
        <v>1196</v>
      </c>
      <c r="R418" s="185">
        <f t="shared" si="57"/>
        <v>1.8535876133566005E-2</v>
      </c>
      <c r="S418" s="185">
        <f t="shared" si="56"/>
        <v>2.1722527335459531E-3</v>
      </c>
      <c r="T418" s="185">
        <f t="shared" si="48"/>
        <v>3.1313119205020168E-2</v>
      </c>
      <c r="U418" s="185">
        <f t="shared" si="49"/>
        <v>84893.28571428571</v>
      </c>
      <c r="V418" s="185">
        <f t="shared" si="58"/>
        <v>47670.571428571428</v>
      </c>
      <c r="W418" s="185">
        <f t="shared" si="51"/>
        <v>37222.714285714283</v>
      </c>
      <c r="X418" s="185">
        <f t="shared" si="52"/>
        <v>1492.7142857142858</v>
      </c>
      <c r="Y418" s="185">
        <f t="shared" si="53"/>
        <v>80.857142857142861</v>
      </c>
    </row>
    <row r="419" spans="1:25" s="185" customFormat="1" x14ac:dyDescent="0.35">
      <c r="A419" s="127">
        <v>44269</v>
      </c>
      <c r="B419" s="185">
        <f t="shared" si="55"/>
        <v>4978589</v>
      </c>
      <c r="C419" s="185">
        <v>5693</v>
      </c>
      <c r="D419" s="185">
        <v>829</v>
      </c>
      <c r="E419" s="185">
        <v>221</v>
      </c>
      <c r="F419" s="185">
        <v>2048</v>
      </c>
      <c r="G419" s="185">
        <f t="shared" si="59"/>
        <v>607646</v>
      </c>
      <c r="H419" s="185">
        <v>3323</v>
      </c>
      <c r="I419" s="185">
        <v>228</v>
      </c>
      <c r="J419" s="185">
        <v>5344</v>
      </c>
      <c r="K419" s="185">
        <v>30162</v>
      </c>
      <c r="L419" s="185">
        <v>35510</v>
      </c>
      <c r="M419" s="185">
        <v>932</v>
      </c>
      <c r="N419" s="185">
        <v>14685</v>
      </c>
      <c r="O419" s="185">
        <v>27</v>
      </c>
      <c r="P419" s="185">
        <f t="shared" si="45"/>
        <v>20825</v>
      </c>
      <c r="Q419" s="185">
        <f t="shared" si="45"/>
        <v>905</v>
      </c>
      <c r="R419" s="185">
        <f t="shared" si="57"/>
        <v>1.8688453283924558E-2</v>
      </c>
      <c r="S419" s="185">
        <f t="shared" si="56"/>
        <v>2.1632402577477752E-3</v>
      </c>
      <c r="T419" s="185">
        <f t="shared" si="48"/>
        <v>3.1649053777220264E-2</v>
      </c>
      <c r="U419" s="185">
        <f t="shared" si="49"/>
        <v>84735.28571428571</v>
      </c>
      <c r="V419" s="185">
        <f t="shared" si="58"/>
        <v>47489.571428571428</v>
      </c>
      <c r="W419" s="185">
        <f t="shared" si="51"/>
        <v>37245.714285714283</v>
      </c>
      <c r="X419" s="185">
        <f t="shared" si="52"/>
        <v>1503</v>
      </c>
      <c r="Y419" s="185">
        <f t="shared" si="53"/>
        <v>80.571428571428569</v>
      </c>
    </row>
    <row r="420" spans="1:25" s="185" customFormat="1" x14ac:dyDescent="0.35">
      <c r="A420" s="127">
        <v>44270</v>
      </c>
      <c r="B420" s="185">
        <f t="shared" si="55"/>
        <v>4991750</v>
      </c>
      <c r="C420" s="185">
        <v>13161</v>
      </c>
      <c r="D420" s="185">
        <v>1984</v>
      </c>
      <c r="E420" s="185">
        <v>338</v>
      </c>
      <c r="F420" s="185">
        <v>3436</v>
      </c>
      <c r="G420" s="185">
        <f t="shared" si="59"/>
        <v>611082</v>
      </c>
      <c r="H420" s="185">
        <v>6979</v>
      </c>
      <c r="I420" s="185">
        <v>355</v>
      </c>
      <c r="J420" s="185">
        <v>12172</v>
      </c>
      <c r="K420" s="185">
        <v>112223</v>
      </c>
      <c r="L420" s="185">
        <v>124452</v>
      </c>
      <c r="M420" s="185">
        <v>2253</v>
      </c>
      <c r="N420" s="185">
        <v>56685</v>
      </c>
      <c r="O420" s="185">
        <v>137</v>
      </c>
      <c r="P420" s="185">
        <f t="shared" si="45"/>
        <v>67767</v>
      </c>
      <c r="Q420" s="185">
        <f t="shared" si="45"/>
        <v>2116</v>
      </c>
      <c r="R420" s="185">
        <f t="shared" si="57"/>
        <v>1.9377350008173942E-2</v>
      </c>
      <c r="S420" s="185">
        <f t="shared" si="56"/>
        <v>2.2398319353692632E-3</v>
      </c>
      <c r="T420" s="185">
        <f t="shared" si="48"/>
        <v>3.2895297973705696E-2</v>
      </c>
      <c r="U420" s="185">
        <f t="shared" si="49"/>
        <v>83890.28571428571</v>
      </c>
      <c r="V420" s="185">
        <f t="shared" si="58"/>
        <v>46897.714285714283</v>
      </c>
      <c r="W420" s="185">
        <f t="shared" si="51"/>
        <v>36992.571428571428</v>
      </c>
      <c r="X420" s="185">
        <f t="shared" si="52"/>
        <v>1542.7142857142858</v>
      </c>
      <c r="Y420" s="185">
        <f t="shared" si="53"/>
        <v>82.857142857142861</v>
      </c>
    </row>
    <row r="421" spans="1:25" s="185" customFormat="1" x14ac:dyDescent="0.35">
      <c r="A421" s="127">
        <v>44271</v>
      </c>
      <c r="B421" s="185">
        <f t="shared" si="55"/>
        <v>5003971</v>
      </c>
      <c r="C421" s="185">
        <v>12221</v>
      </c>
      <c r="D421" s="185">
        <v>1806</v>
      </c>
      <c r="E421" s="185">
        <v>318</v>
      </c>
      <c r="F421" s="185">
        <v>3158</v>
      </c>
      <c r="G421" s="185">
        <f t="shared" si="59"/>
        <v>614240</v>
      </c>
      <c r="H421" s="185">
        <v>5990</v>
      </c>
      <c r="I421" s="185">
        <v>322</v>
      </c>
      <c r="J421" s="185">
        <v>11309</v>
      </c>
      <c r="K421" s="185">
        <v>95754</v>
      </c>
      <c r="L421" s="185">
        <v>107161</v>
      </c>
      <c r="M421" s="185">
        <v>2003</v>
      </c>
      <c r="N421" s="185">
        <v>46653</v>
      </c>
      <c r="O421" s="185">
        <v>134</v>
      </c>
      <c r="P421" s="185">
        <f t="shared" si="45"/>
        <v>60508</v>
      </c>
      <c r="Q421" s="185">
        <f t="shared" si="45"/>
        <v>1869</v>
      </c>
      <c r="R421" s="185">
        <f t="shared" si="57"/>
        <v>1.9779089358764487E-2</v>
      </c>
      <c r="S421" s="185">
        <f t="shared" si="56"/>
        <v>2.2917485379889422E-3</v>
      </c>
      <c r="T421" s="185">
        <f t="shared" si="48"/>
        <v>3.3472981825383524E-2</v>
      </c>
      <c r="U421" s="185">
        <f t="shared" si="49"/>
        <v>83602</v>
      </c>
      <c r="V421" s="185">
        <f t="shared" si="58"/>
        <v>46886.428571428572</v>
      </c>
      <c r="W421" s="185">
        <f t="shared" si="51"/>
        <v>36715.571428571428</v>
      </c>
      <c r="X421" s="185">
        <f t="shared" si="52"/>
        <v>1569.4285714285713</v>
      </c>
      <c r="Y421" s="185">
        <f t="shared" si="53"/>
        <v>84.142857142857139</v>
      </c>
    </row>
    <row r="422" spans="1:25" s="185" customFormat="1" x14ac:dyDescent="0.35">
      <c r="A422" s="127">
        <v>44272</v>
      </c>
      <c r="B422" s="185">
        <f t="shared" si="55"/>
        <v>5015505</v>
      </c>
      <c r="C422" s="185">
        <v>11534</v>
      </c>
      <c r="D422" s="185">
        <v>1860</v>
      </c>
      <c r="E422" s="185">
        <v>329</v>
      </c>
      <c r="F422" s="185">
        <v>3395</v>
      </c>
      <c r="G422" s="185">
        <f t="shared" si="59"/>
        <v>617635</v>
      </c>
      <c r="H422" s="185">
        <v>6481</v>
      </c>
      <c r="I422" s="185">
        <v>336</v>
      </c>
      <c r="J422" s="185">
        <v>10603</v>
      </c>
      <c r="K422" s="185">
        <v>79903</v>
      </c>
      <c r="L422" s="185">
        <v>90632</v>
      </c>
      <c r="M422" s="185">
        <v>2031</v>
      </c>
      <c r="N422" s="185">
        <v>37792</v>
      </c>
      <c r="O422" s="185">
        <v>102</v>
      </c>
      <c r="P422" s="185">
        <f t="shared" si="45"/>
        <v>52840</v>
      </c>
      <c r="Q422" s="185">
        <f t="shared" si="45"/>
        <v>1929</v>
      </c>
      <c r="R422" s="185">
        <f t="shared" si="57"/>
        <v>2.0313557641685527E-2</v>
      </c>
      <c r="S422" s="185">
        <f t="shared" si="56"/>
        <v>2.3466166055124155E-3</v>
      </c>
      <c r="T422" s="185">
        <f t="shared" si="48"/>
        <v>3.4470217902875827E-2</v>
      </c>
      <c r="U422" s="185">
        <f t="shared" si="49"/>
        <v>83575.428571428565</v>
      </c>
      <c r="V422" s="185">
        <f t="shared" si="58"/>
        <v>46744.285714285717</v>
      </c>
      <c r="W422" s="185">
        <f t="shared" si="51"/>
        <v>36831.142857142855</v>
      </c>
      <c r="X422" s="185">
        <f t="shared" si="52"/>
        <v>1611.2857142857142</v>
      </c>
      <c r="Y422" s="185">
        <f t="shared" si="53"/>
        <v>86.428571428571431</v>
      </c>
    </row>
    <row r="423" spans="1:25" s="185" customFormat="1" x14ac:dyDescent="0.35">
      <c r="A423" s="127">
        <v>44273</v>
      </c>
      <c r="B423" s="185">
        <f t="shared" si="55"/>
        <v>5026717</v>
      </c>
      <c r="C423" s="185">
        <v>11212</v>
      </c>
      <c r="D423" s="185">
        <v>1922</v>
      </c>
      <c r="E423" s="185">
        <v>324</v>
      </c>
      <c r="F423" s="185">
        <v>3330</v>
      </c>
      <c r="G423" s="185">
        <f t="shared" si="59"/>
        <v>620965</v>
      </c>
      <c r="H423" s="185">
        <v>6099</v>
      </c>
      <c r="I423" s="185">
        <v>334</v>
      </c>
      <c r="J423" s="185">
        <v>10197</v>
      </c>
      <c r="K423" s="185">
        <v>99445</v>
      </c>
      <c r="L423" s="185">
        <v>109818</v>
      </c>
      <c r="M423" s="185">
        <v>2157</v>
      </c>
      <c r="N423" s="185">
        <v>50956</v>
      </c>
      <c r="O423" s="185">
        <v>101</v>
      </c>
      <c r="P423" s="185">
        <f t="shared" si="45"/>
        <v>58862</v>
      </c>
      <c r="Q423" s="185">
        <f t="shared" si="45"/>
        <v>2056</v>
      </c>
      <c r="R423" s="185">
        <f t="shared" si="57"/>
        <v>2.097194841465418E-2</v>
      </c>
      <c r="S423" s="185">
        <f t="shared" si="56"/>
        <v>2.403122887498681E-3</v>
      </c>
      <c r="T423" s="185">
        <f t="shared" si="48"/>
        <v>3.54408025941206E-2</v>
      </c>
      <c r="U423" s="185">
        <f t="shared" si="49"/>
        <v>83478.857142857145</v>
      </c>
      <c r="V423" s="185">
        <f t="shared" si="58"/>
        <v>46919.285714285717</v>
      </c>
      <c r="W423" s="185">
        <f t="shared" si="51"/>
        <v>36559.571428571428</v>
      </c>
      <c r="X423" s="185">
        <f t="shared" si="52"/>
        <v>1662.8571428571429</v>
      </c>
      <c r="Y423" s="185">
        <f t="shared" si="53"/>
        <v>87.857142857142861</v>
      </c>
    </row>
    <row r="424" spans="1:25" s="185" customFormat="1" x14ac:dyDescent="0.35">
      <c r="A424" s="127">
        <v>44274</v>
      </c>
      <c r="B424" s="185">
        <f t="shared" si="55"/>
        <v>5037570</v>
      </c>
      <c r="C424" s="185">
        <v>10853</v>
      </c>
      <c r="D424" s="185">
        <v>1747</v>
      </c>
      <c r="E424" s="185">
        <v>313</v>
      </c>
      <c r="F424" s="185">
        <v>3102</v>
      </c>
      <c r="G424" s="185">
        <f t="shared" si="59"/>
        <v>624067</v>
      </c>
      <c r="H424" s="185">
        <v>6082</v>
      </c>
      <c r="I424" s="185">
        <v>322</v>
      </c>
      <c r="J424" s="185">
        <v>9969</v>
      </c>
      <c r="K424" s="185">
        <v>75404</v>
      </c>
      <c r="L424" s="185">
        <v>85591</v>
      </c>
      <c r="M424" s="185">
        <v>1985</v>
      </c>
      <c r="N424" s="185">
        <v>38267</v>
      </c>
      <c r="O424" s="185">
        <v>61</v>
      </c>
      <c r="P424" s="185">
        <f t="shared" si="45"/>
        <v>47324</v>
      </c>
      <c r="Q424" s="185">
        <f t="shared" si="45"/>
        <v>1924</v>
      </c>
      <c r="R424" s="185">
        <f t="shared" si="57"/>
        <v>2.1481298162671424E-2</v>
      </c>
      <c r="S424" s="185">
        <f t="shared" si="56"/>
        <v>2.3240541571469581E-3</v>
      </c>
      <c r="T424" s="185">
        <f t="shared" si="48"/>
        <v>3.6172227449277457E-2</v>
      </c>
      <c r="U424" s="185">
        <f t="shared" si="49"/>
        <v>83700.71428571429</v>
      </c>
      <c r="V424" s="185">
        <f t="shared" si="58"/>
        <v>47372.571428571428</v>
      </c>
      <c r="W424" s="185">
        <f t="shared" si="51"/>
        <v>36328.142857142855</v>
      </c>
      <c r="X424" s="185">
        <f t="shared" si="52"/>
        <v>1713.5714285714287</v>
      </c>
      <c r="Y424" s="185">
        <f t="shared" si="53"/>
        <v>84.428571428571431</v>
      </c>
    </row>
    <row r="425" spans="1:25" s="185" customFormat="1" x14ac:dyDescent="0.35">
      <c r="A425" s="127">
        <v>44275</v>
      </c>
      <c r="B425" s="185">
        <f t="shared" si="55"/>
        <v>5044708</v>
      </c>
      <c r="C425" s="185">
        <v>7138</v>
      </c>
      <c r="D425" s="185">
        <v>1233</v>
      </c>
      <c r="E425" s="185">
        <v>254</v>
      </c>
      <c r="F425" s="185">
        <v>2235</v>
      </c>
      <c r="G425" s="185">
        <f t="shared" si="59"/>
        <v>626302</v>
      </c>
      <c r="H425" s="185">
        <v>3685</v>
      </c>
      <c r="I425" s="185">
        <v>266</v>
      </c>
      <c r="J425" s="185">
        <v>6569</v>
      </c>
      <c r="K425" s="185">
        <v>27157</v>
      </c>
      <c r="L425" s="185">
        <v>33749</v>
      </c>
      <c r="M425" s="185">
        <v>1385</v>
      </c>
      <c r="N425" s="185">
        <v>9251</v>
      </c>
      <c r="O425" s="185">
        <v>21</v>
      </c>
      <c r="P425" s="185">
        <f t="shared" si="45"/>
        <v>24498</v>
      </c>
      <c r="Q425" s="185">
        <f t="shared" si="45"/>
        <v>1364</v>
      </c>
      <c r="R425" s="185">
        <f t="shared" si="57"/>
        <v>2.171701768405198E-2</v>
      </c>
      <c r="S425" s="185">
        <f t="shared" si="56"/>
        <v>2.2926670048645441E-3</v>
      </c>
      <c r="T425" s="185">
        <f t="shared" si="48"/>
        <v>3.6566814180576265E-2</v>
      </c>
      <c r="U425" s="185">
        <f t="shared" si="49"/>
        <v>83844.71428571429</v>
      </c>
      <c r="V425" s="185">
        <f t="shared" si="58"/>
        <v>47517.714285714283</v>
      </c>
      <c r="W425" s="185">
        <f t="shared" si="51"/>
        <v>36327</v>
      </c>
      <c r="X425" s="185">
        <f t="shared" si="52"/>
        <v>1737.5714285714287</v>
      </c>
      <c r="Y425" s="185">
        <f t="shared" si="53"/>
        <v>83.285714285714292</v>
      </c>
    </row>
    <row r="426" spans="1:25" s="185" customFormat="1" x14ac:dyDescent="0.35">
      <c r="A426" s="127">
        <v>44276</v>
      </c>
      <c r="B426" s="185">
        <f t="shared" si="55"/>
        <v>5051198</v>
      </c>
      <c r="C426" s="185">
        <v>6490</v>
      </c>
      <c r="D426" s="185">
        <v>1042</v>
      </c>
      <c r="E426" s="185">
        <v>256</v>
      </c>
      <c r="F426" s="185">
        <v>2099</v>
      </c>
      <c r="G426" s="185">
        <f t="shared" si="59"/>
        <v>628401</v>
      </c>
      <c r="H426" s="185">
        <v>3263</v>
      </c>
      <c r="I426" s="185">
        <v>263</v>
      </c>
      <c r="J426" s="185">
        <v>5983</v>
      </c>
      <c r="K426" s="185">
        <v>33842</v>
      </c>
      <c r="L426" s="185">
        <v>39838</v>
      </c>
      <c r="M426" s="185">
        <v>1197</v>
      </c>
      <c r="N426" s="185">
        <v>15840</v>
      </c>
      <c r="O426" s="185">
        <v>23</v>
      </c>
      <c r="P426" s="185">
        <f t="shared" si="45"/>
        <v>23998</v>
      </c>
      <c r="Q426" s="185">
        <f t="shared" si="45"/>
        <v>1174</v>
      </c>
      <c r="R426" s="185">
        <f t="shared" si="57"/>
        <v>2.2006254640662606E-2</v>
      </c>
      <c r="S426" s="185">
        <f t="shared" si="56"/>
        <v>2.266641612251609E-3</v>
      </c>
      <c r="T426" s="185">
        <f t="shared" si="48"/>
        <v>3.7022367680473622E-2</v>
      </c>
      <c r="U426" s="185">
        <f t="shared" si="49"/>
        <v>84463</v>
      </c>
      <c r="V426" s="185">
        <f t="shared" si="58"/>
        <v>47971</v>
      </c>
      <c r="W426" s="185">
        <f t="shared" si="51"/>
        <v>36492</v>
      </c>
      <c r="X426" s="185">
        <f t="shared" si="52"/>
        <v>1776</v>
      </c>
      <c r="Y426" s="185">
        <f t="shared" ref="Y426:Y489" si="60">AVERAGE(O420:O426)</f>
        <v>82.714285714285708</v>
      </c>
    </row>
    <row r="427" spans="1:25" s="185" customFormat="1" x14ac:dyDescent="0.35">
      <c r="A427" s="127">
        <v>44277</v>
      </c>
      <c r="B427" s="185">
        <f t="shared" si="55"/>
        <v>5065110</v>
      </c>
      <c r="C427" s="185">
        <v>13912</v>
      </c>
      <c r="D427" s="185">
        <v>2368</v>
      </c>
      <c r="E427" s="185">
        <v>437</v>
      </c>
      <c r="F427" s="185">
        <v>3825</v>
      </c>
      <c r="G427" s="185">
        <f t="shared" si="59"/>
        <v>632226</v>
      </c>
      <c r="H427" s="185">
        <v>7580</v>
      </c>
      <c r="I427" s="185">
        <v>446</v>
      </c>
      <c r="J427" s="185">
        <v>12754</v>
      </c>
      <c r="K427" s="185">
        <v>115215</v>
      </c>
      <c r="L427" s="185">
        <v>128018</v>
      </c>
      <c r="M427" s="185">
        <v>2661</v>
      </c>
      <c r="N427" s="185">
        <v>59613</v>
      </c>
      <c r="O427" s="185">
        <v>196</v>
      </c>
      <c r="P427" s="185">
        <f t="shared" si="45"/>
        <v>68405</v>
      </c>
      <c r="Q427" s="185">
        <f t="shared" si="45"/>
        <v>2465</v>
      </c>
      <c r="R427" s="185">
        <f t="shared" si="57"/>
        <v>2.2560259042008583E-2</v>
      </c>
      <c r="S427" s="185">
        <f t="shared" si="56"/>
        <v>2.4693078197327882E-3</v>
      </c>
      <c r="T427" s="185">
        <f t="shared" si="48"/>
        <v>3.7989507631488992E-2</v>
      </c>
      <c r="U427" s="185">
        <f t="shared" si="49"/>
        <v>84972.428571428565</v>
      </c>
      <c r="V427" s="185">
        <f t="shared" si="58"/>
        <v>48062.142857142855</v>
      </c>
      <c r="W427" s="185">
        <f t="shared" si="51"/>
        <v>36910.285714285717</v>
      </c>
      <c r="X427" s="185">
        <f t="shared" si="52"/>
        <v>1825.8571428571429</v>
      </c>
      <c r="Y427" s="185">
        <f t="shared" si="60"/>
        <v>91.142857142857139</v>
      </c>
    </row>
    <row r="428" spans="1:25" s="185" customFormat="1" x14ac:dyDescent="0.35">
      <c r="A428" s="127">
        <v>44278</v>
      </c>
      <c r="B428" s="185">
        <f t="shared" si="55"/>
        <v>5077674</v>
      </c>
      <c r="C428" s="185">
        <v>12564</v>
      </c>
      <c r="D428" s="185">
        <v>2115</v>
      </c>
      <c r="E428" s="185">
        <v>388</v>
      </c>
      <c r="F428" s="185">
        <v>3377</v>
      </c>
      <c r="G428" s="185">
        <f t="shared" si="59"/>
        <v>635603</v>
      </c>
      <c r="H428" s="185">
        <v>6226</v>
      </c>
      <c r="I428" s="185">
        <v>395</v>
      </c>
      <c r="J428" s="185">
        <v>11404</v>
      </c>
      <c r="K428" s="185">
        <v>93946</v>
      </c>
      <c r="L428" s="185">
        <v>105531</v>
      </c>
      <c r="M428" s="185">
        <v>2309</v>
      </c>
      <c r="N428" s="185">
        <v>47122</v>
      </c>
      <c r="O428" s="185">
        <v>181</v>
      </c>
      <c r="P428" s="185">
        <f t="shared" si="45"/>
        <v>58409</v>
      </c>
      <c r="Q428" s="185">
        <f t="shared" si="45"/>
        <v>2128</v>
      </c>
      <c r="R428" s="185">
        <f t="shared" si="57"/>
        <v>2.3138118976292067E-2</v>
      </c>
      <c r="S428" s="185">
        <f t="shared" si="56"/>
        <v>2.6464122762622612E-3</v>
      </c>
      <c r="T428" s="185">
        <f t="shared" si="48"/>
        <v>3.9002679938744254E-2</v>
      </c>
      <c r="U428" s="185">
        <f t="shared" si="49"/>
        <v>84739.571428571435</v>
      </c>
      <c r="V428" s="185">
        <f t="shared" si="58"/>
        <v>47762.285714285717</v>
      </c>
      <c r="W428" s="185">
        <f t="shared" si="51"/>
        <v>36977.285714285717</v>
      </c>
      <c r="X428" s="185">
        <f t="shared" si="52"/>
        <v>1862.8571428571429</v>
      </c>
      <c r="Y428" s="185">
        <f t="shared" si="60"/>
        <v>97.857142857142861</v>
      </c>
    </row>
    <row r="429" spans="1:25" s="185" customFormat="1" x14ac:dyDescent="0.35">
      <c r="A429" s="127">
        <v>44279</v>
      </c>
      <c r="B429" s="185">
        <f t="shared" si="55"/>
        <v>5089936</v>
      </c>
      <c r="C429" s="185">
        <v>12262</v>
      </c>
      <c r="D429" s="185">
        <v>2282</v>
      </c>
      <c r="E429" s="185">
        <v>371</v>
      </c>
      <c r="F429" s="185">
        <v>3346</v>
      </c>
      <c r="G429" s="185">
        <f t="shared" si="59"/>
        <v>638949</v>
      </c>
      <c r="H429" s="185">
        <v>5967</v>
      </c>
      <c r="I429" s="185">
        <v>378</v>
      </c>
      <c r="J429" s="185">
        <v>11060</v>
      </c>
      <c r="K429" s="185">
        <v>80887</v>
      </c>
      <c r="L429" s="185">
        <v>92024</v>
      </c>
      <c r="M429" s="185">
        <v>2531</v>
      </c>
      <c r="N429" s="185">
        <v>37246</v>
      </c>
      <c r="O429" s="185">
        <v>187</v>
      </c>
      <c r="P429" s="185">
        <f t="shared" si="45"/>
        <v>54778</v>
      </c>
      <c r="Q429" s="185">
        <f t="shared" si="45"/>
        <v>2344</v>
      </c>
      <c r="R429" s="185">
        <f t="shared" si="57"/>
        <v>2.3924893494279051E-2</v>
      </c>
      <c r="S429" s="185">
        <f t="shared" si="56"/>
        <v>2.9810875162120829E-3</v>
      </c>
      <c r="T429" s="185">
        <f t="shared" si="48"/>
        <v>4.001201401238276E-2</v>
      </c>
      <c r="U429" s="185">
        <f t="shared" si="49"/>
        <v>84938.428571428565</v>
      </c>
      <c r="V429" s="185">
        <f t="shared" si="58"/>
        <v>48039.142857142855</v>
      </c>
      <c r="W429" s="185">
        <f t="shared" si="51"/>
        <v>36899.285714285717</v>
      </c>
      <c r="X429" s="185">
        <f t="shared" si="52"/>
        <v>1922.1428571428571</v>
      </c>
      <c r="Y429" s="185">
        <f t="shared" si="60"/>
        <v>110</v>
      </c>
    </row>
    <row r="430" spans="1:25" s="185" customFormat="1" x14ac:dyDescent="0.35">
      <c r="A430" s="127">
        <v>44280</v>
      </c>
      <c r="B430" s="185">
        <f t="shared" si="55"/>
        <v>5101986</v>
      </c>
      <c r="C430" s="185">
        <v>12050</v>
      </c>
      <c r="D430" s="185">
        <v>2380</v>
      </c>
      <c r="E430" s="185">
        <v>370</v>
      </c>
      <c r="F430" s="185">
        <v>3307</v>
      </c>
      <c r="G430" s="185">
        <f t="shared" si="59"/>
        <v>642256</v>
      </c>
      <c r="H430" s="185">
        <v>6170</v>
      </c>
      <c r="I430" s="185">
        <v>389</v>
      </c>
      <c r="J430" s="185">
        <v>10737</v>
      </c>
      <c r="K430" s="185">
        <v>103253</v>
      </c>
      <c r="L430" s="185">
        <v>114154</v>
      </c>
      <c r="M430" s="185">
        <v>2663</v>
      </c>
      <c r="N430" s="185">
        <v>52676</v>
      </c>
      <c r="O430" s="185">
        <v>133</v>
      </c>
      <c r="P430" s="185">
        <f t="shared" si="45"/>
        <v>61478</v>
      </c>
      <c r="Q430" s="185">
        <f t="shared" si="45"/>
        <v>2530</v>
      </c>
      <c r="R430" s="185">
        <f t="shared" si="57"/>
        <v>2.4596555380235596E-2</v>
      </c>
      <c r="S430" s="185">
        <f t="shared" si="56"/>
        <v>3.0844374363017519E-3</v>
      </c>
      <c r="T430" s="185">
        <f t="shared" si="48"/>
        <v>4.1101832453008351E-2</v>
      </c>
      <c r="U430" s="185">
        <f t="shared" si="49"/>
        <v>85557.857142857145</v>
      </c>
      <c r="V430" s="185">
        <f t="shared" si="58"/>
        <v>48412.857142857145</v>
      </c>
      <c r="W430" s="185">
        <f t="shared" si="51"/>
        <v>37145</v>
      </c>
      <c r="X430" s="185">
        <f t="shared" si="52"/>
        <v>1989.8571428571429</v>
      </c>
      <c r="Y430" s="185">
        <f t="shared" si="60"/>
        <v>114.57142857142857</v>
      </c>
    </row>
    <row r="431" spans="1:25" s="185" customFormat="1" x14ac:dyDescent="0.35">
      <c r="A431" s="127">
        <v>44281</v>
      </c>
      <c r="B431" s="185">
        <f t="shared" si="55"/>
        <v>5113536</v>
      </c>
      <c r="C431" s="185">
        <v>11550</v>
      </c>
      <c r="D431" s="185">
        <v>2141</v>
      </c>
      <c r="E431" s="185">
        <v>343</v>
      </c>
      <c r="F431" s="185">
        <v>3207</v>
      </c>
      <c r="G431" s="185">
        <f t="shared" si="59"/>
        <v>645463</v>
      </c>
      <c r="H431" s="185">
        <v>6415</v>
      </c>
      <c r="I431" s="185">
        <v>355</v>
      </c>
      <c r="J431" s="185">
        <v>10405</v>
      </c>
      <c r="K431" s="185">
        <v>77246</v>
      </c>
      <c r="L431" s="185">
        <v>87874</v>
      </c>
      <c r="M431" s="185">
        <v>2418</v>
      </c>
      <c r="N431" s="185">
        <v>37315</v>
      </c>
      <c r="O431" s="185">
        <v>117</v>
      </c>
      <c r="P431" s="185">
        <f t="shared" si="45"/>
        <v>50559</v>
      </c>
      <c r="Q431" s="185">
        <f t="shared" si="45"/>
        <v>2301</v>
      </c>
      <c r="R431" s="185">
        <f t="shared" si="57"/>
        <v>2.5223391019115485E-2</v>
      </c>
      <c r="S431" s="185">
        <f t="shared" si="56"/>
        <v>3.3119357067585876E-3</v>
      </c>
      <c r="T431" s="185">
        <f t="shared" si="48"/>
        <v>4.1815126050420169E-2</v>
      </c>
      <c r="U431" s="185">
        <f t="shared" si="49"/>
        <v>85884</v>
      </c>
      <c r="V431" s="185">
        <f t="shared" si="58"/>
        <v>48875</v>
      </c>
      <c r="W431" s="185">
        <f t="shared" si="51"/>
        <v>37009</v>
      </c>
      <c r="X431" s="185">
        <f t="shared" si="52"/>
        <v>2043.7142857142858</v>
      </c>
      <c r="Y431" s="185">
        <f t="shared" si="60"/>
        <v>122.57142857142857</v>
      </c>
    </row>
    <row r="432" spans="1:25" s="185" customFormat="1" x14ac:dyDescent="0.35">
      <c r="A432" s="127">
        <v>44282</v>
      </c>
      <c r="B432" s="185">
        <f t="shared" si="55"/>
        <v>5121120</v>
      </c>
      <c r="C432" s="185">
        <v>7584</v>
      </c>
      <c r="D432" s="185">
        <v>1395</v>
      </c>
      <c r="E432" s="185">
        <v>268</v>
      </c>
      <c r="F432" s="185">
        <v>2143</v>
      </c>
      <c r="G432" s="185">
        <f t="shared" si="59"/>
        <v>647606</v>
      </c>
      <c r="H432" s="185">
        <v>3703</v>
      </c>
      <c r="I432" s="185">
        <v>280</v>
      </c>
      <c r="J432" s="185">
        <v>6885</v>
      </c>
      <c r="K432" s="185">
        <v>27742</v>
      </c>
      <c r="L432" s="185">
        <v>34682</v>
      </c>
      <c r="M432" s="185">
        <v>1637</v>
      </c>
      <c r="N432" s="185">
        <v>9922</v>
      </c>
      <c r="O432" s="185">
        <v>46</v>
      </c>
      <c r="P432" s="185">
        <f t="shared" si="45"/>
        <v>24760</v>
      </c>
      <c r="Q432" s="185">
        <f t="shared" si="45"/>
        <v>1591</v>
      </c>
      <c r="R432" s="185">
        <f t="shared" si="57"/>
        <v>2.5602827338691059E-2</v>
      </c>
      <c r="S432" s="185">
        <f t="shared" si="56"/>
        <v>3.3996319311295404E-3</v>
      </c>
      <c r="T432" s="185">
        <f t="shared" si="48"/>
        <v>4.2446120909964455E-2</v>
      </c>
      <c r="U432" s="185">
        <f t="shared" si="49"/>
        <v>86017.28571428571</v>
      </c>
      <c r="V432" s="185">
        <f t="shared" si="58"/>
        <v>48912.428571428572</v>
      </c>
      <c r="W432" s="185">
        <f t="shared" si="51"/>
        <v>37104.857142857145</v>
      </c>
      <c r="X432" s="185">
        <f t="shared" si="52"/>
        <v>2076.1428571428573</v>
      </c>
      <c r="Y432" s="185">
        <f t="shared" si="60"/>
        <v>126.14285714285714</v>
      </c>
    </row>
    <row r="433" spans="1:25" s="185" customFormat="1" x14ac:dyDescent="0.35">
      <c r="A433" s="127">
        <v>44283</v>
      </c>
      <c r="B433" s="185">
        <f t="shared" si="55"/>
        <v>5128111</v>
      </c>
      <c r="C433" s="185">
        <v>6991</v>
      </c>
      <c r="D433" s="185">
        <v>1125</v>
      </c>
      <c r="E433" s="185">
        <v>240</v>
      </c>
      <c r="F433" s="185">
        <v>1931</v>
      </c>
      <c r="G433" s="185">
        <f t="shared" si="59"/>
        <v>649537</v>
      </c>
      <c r="H433" s="185">
        <v>3025</v>
      </c>
      <c r="I433" s="185">
        <v>250</v>
      </c>
      <c r="J433" s="185">
        <v>6446</v>
      </c>
      <c r="K433" s="185">
        <v>32872</v>
      </c>
      <c r="L433" s="185">
        <v>39356</v>
      </c>
      <c r="M433" s="185">
        <v>1263</v>
      </c>
      <c r="N433" s="185">
        <v>14631</v>
      </c>
      <c r="O433" s="185">
        <v>33</v>
      </c>
      <c r="P433" s="185">
        <f t="shared" si="45"/>
        <v>24725</v>
      </c>
      <c r="Q433" s="185">
        <f t="shared" si="45"/>
        <v>1230</v>
      </c>
      <c r="R433" s="185">
        <f t="shared" si="57"/>
        <v>2.5733039247788126E-2</v>
      </c>
      <c r="S433" s="185">
        <f t="shared" si="56"/>
        <v>3.4542113915482062E-3</v>
      </c>
      <c r="T433" s="185">
        <f t="shared" si="48"/>
        <v>4.2519395885915467E-2</v>
      </c>
      <c r="U433" s="185">
        <f t="shared" si="49"/>
        <v>85948.428571428565</v>
      </c>
      <c r="V433" s="185">
        <f t="shared" si="58"/>
        <v>49016.285714285717</v>
      </c>
      <c r="W433" s="185">
        <f t="shared" si="51"/>
        <v>36932.142857142855</v>
      </c>
      <c r="X433" s="185">
        <f t="shared" si="52"/>
        <v>2084.1428571428573</v>
      </c>
      <c r="Y433" s="185">
        <f t="shared" si="60"/>
        <v>127.57142857142857</v>
      </c>
    </row>
    <row r="434" spans="1:25" s="185" customFormat="1" x14ac:dyDescent="0.35">
      <c r="A434" s="127">
        <v>44284</v>
      </c>
      <c r="B434" s="185">
        <f t="shared" si="55"/>
        <v>5142464</v>
      </c>
      <c r="C434" s="185">
        <v>14353</v>
      </c>
      <c r="D434" s="185">
        <v>2598</v>
      </c>
      <c r="E434" s="185">
        <v>430</v>
      </c>
      <c r="F434" s="185">
        <v>4150</v>
      </c>
      <c r="G434" s="185">
        <f t="shared" si="59"/>
        <v>653687</v>
      </c>
      <c r="H434" s="185">
        <v>7783</v>
      </c>
      <c r="I434" s="185">
        <v>443</v>
      </c>
      <c r="J434" s="185">
        <v>12904</v>
      </c>
      <c r="K434" s="185">
        <v>120767</v>
      </c>
      <c r="L434" s="185">
        <v>133915</v>
      </c>
      <c r="M434" s="185">
        <v>2833</v>
      </c>
      <c r="N434" s="185">
        <v>59262</v>
      </c>
      <c r="O434" s="185">
        <v>214</v>
      </c>
      <c r="P434" s="185">
        <f t="shared" si="45"/>
        <v>74653</v>
      </c>
      <c r="Q434" s="185">
        <f t="shared" si="45"/>
        <v>2619</v>
      </c>
      <c r="R434" s="185">
        <f t="shared" si="57"/>
        <v>2.5766374338310815E-2</v>
      </c>
      <c r="S434" s="185">
        <f t="shared" si="56"/>
        <v>3.5286279795796634E-3</v>
      </c>
      <c r="T434" s="185">
        <f t="shared" si="48"/>
        <v>4.2199781315655396E-2</v>
      </c>
      <c r="U434" s="185">
        <f t="shared" si="49"/>
        <v>86790.857142857145</v>
      </c>
      <c r="V434" s="185">
        <f t="shared" si="58"/>
        <v>49908.857142857145</v>
      </c>
      <c r="W434" s="185">
        <f t="shared" si="51"/>
        <v>36882</v>
      </c>
      <c r="X434" s="185">
        <f t="shared" si="52"/>
        <v>2106.1428571428573</v>
      </c>
      <c r="Y434" s="185">
        <f t="shared" si="60"/>
        <v>130.14285714285714</v>
      </c>
    </row>
    <row r="435" spans="1:25" s="185" customFormat="1" x14ac:dyDescent="0.35">
      <c r="A435" s="127">
        <v>44285</v>
      </c>
      <c r="B435" s="185">
        <f t="shared" si="55"/>
        <v>5155561</v>
      </c>
      <c r="C435" s="185">
        <v>13097</v>
      </c>
      <c r="D435" s="185">
        <v>2305</v>
      </c>
      <c r="E435" s="185">
        <v>360</v>
      </c>
      <c r="F435" s="185">
        <v>3414</v>
      </c>
      <c r="G435" s="185">
        <f t="shared" si="59"/>
        <v>657101</v>
      </c>
      <c r="H435" s="185">
        <v>5903</v>
      </c>
      <c r="I435" s="185">
        <v>383</v>
      </c>
      <c r="J435" s="185">
        <v>11868</v>
      </c>
      <c r="K435" s="185">
        <v>96515</v>
      </c>
      <c r="L435" s="185">
        <v>108772</v>
      </c>
      <c r="M435" s="185">
        <v>2577</v>
      </c>
      <c r="N435" s="185">
        <v>46799</v>
      </c>
      <c r="O435" s="185">
        <v>144</v>
      </c>
      <c r="P435" s="185">
        <f t="shared" si="45"/>
        <v>61973</v>
      </c>
      <c r="Q435" s="185">
        <f t="shared" si="45"/>
        <v>2433</v>
      </c>
      <c r="R435" s="185">
        <f t="shared" si="57"/>
        <v>2.6068434142084592E-2</v>
      </c>
      <c r="S435" s="185">
        <f t="shared" si="56"/>
        <v>3.3895544325986712E-3</v>
      </c>
      <c r="T435" s="185">
        <f t="shared" si="48"/>
        <v>4.2637833426837357E-2</v>
      </c>
      <c r="U435" s="185">
        <f t="shared" si="49"/>
        <v>87253.857142857145</v>
      </c>
      <c r="V435" s="185">
        <f t="shared" si="58"/>
        <v>50418</v>
      </c>
      <c r="W435" s="185">
        <f t="shared" si="51"/>
        <v>36835.857142857145</v>
      </c>
      <c r="X435" s="185">
        <f t="shared" si="52"/>
        <v>2149.7142857142858</v>
      </c>
      <c r="Y435" s="185">
        <f t="shared" si="60"/>
        <v>124.85714285714286</v>
      </c>
    </row>
    <row r="436" spans="1:25" s="185" customFormat="1" x14ac:dyDescent="0.35">
      <c r="A436" s="127">
        <v>44286</v>
      </c>
      <c r="B436" s="185">
        <f t="shared" si="55"/>
        <v>5168729</v>
      </c>
      <c r="C436" s="185">
        <v>13168</v>
      </c>
      <c r="D436" s="185">
        <v>2339</v>
      </c>
      <c r="E436" s="185">
        <v>399</v>
      </c>
      <c r="F436" s="185">
        <v>3719</v>
      </c>
      <c r="G436" s="185">
        <f t="shared" si="59"/>
        <v>660820</v>
      </c>
      <c r="H436" s="185">
        <v>6843</v>
      </c>
      <c r="I436" s="185">
        <v>408</v>
      </c>
      <c r="J436" s="185">
        <v>11849</v>
      </c>
      <c r="K436" s="185">
        <v>84428</v>
      </c>
      <c r="L436" s="185">
        <v>96872</v>
      </c>
      <c r="M436" s="185">
        <v>2610</v>
      </c>
      <c r="N436" s="185">
        <v>39637</v>
      </c>
      <c r="O436" s="185">
        <v>152</v>
      </c>
      <c r="P436" s="185">
        <f t="shared" si="45"/>
        <v>57235</v>
      </c>
      <c r="Q436" s="185">
        <f t="shared" si="45"/>
        <v>2458</v>
      </c>
      <c r="R436" s="185">
        <f t="shared" si="57"/>
        <v>2.5991472081218273E-2</v>
      </c>
      <c r="S436" s="185">
        <f t="shared" si="56"/>
        <v>3.2239223491980543E-3</v>
      </c>
      <c r="T436" s="185">
        <f t="shared" si="48"/>
        <v>4.2663830290137685E-2</v>
      </c>
      <c r="U436" s="185">
        <f t="shared" si="49"/>
        <v>87946.428571428565</v>
      </c>
      <c r="V436" s="185">
        <f t="shared" si="58"/>
        <v>50769</v>
      </c>
      <c r="W436" s="185">
        <f t="shared" si="51"/>
        <v>37177.428571428572</v>
      </c>
      <c r="X436" s="185">
        <f t="shared" si="52"/>
        <v>2166</v>
      </c>
      <c r="Y436" s="185">
        <f t="shared" si="60"/>
        <v>119.85714285714286</v>
      </c>
    </row>
    <row r="437" spans="1:25" s="185" customFormat="1" x14ac:dyDescent="0.35">
      <c r="A437" s="127">
        <v>44287</v>
      </c>
      <c r="B437" s="185">
        <f t="shared" si="55"/>
        <v>5180726</v>
      </c>
      <c r="C437" s="185">
        <v>11997</v>
      </c>
      <c r="D437" s="185">
        <v>2242</v>
      </c>
      <c r="E437" s="185">
        <v>365</v>
      </c>
      <c r="F437" s="185">
        <v>3295</v>
      </c>
      <c r="G437" s="185">
        <f t="shared" si="59"/>
        <v>664115</v>
      </c>
      <c r="H437" s="185">
        <v>6475</v>
      </c>
      <c r="I437" s="185">
        <v>372</v>
      </c>
      <c r="J437" s="185">
        <v>10657</v>
      </c>
      <c r="K437" s="185">
        <v>103266</v>
      </c>
      <c r="L437" s="185">
        <v>115058</v>
      </c>
      <c r="M437" s="185">
        <v>2524</v>
      </c>
      <c r="N437" s="185">
        <v>50048</v>
      </c>
      <c r="O437" s="185">
        <v>156</v>
      </c>
      <c r="P437" s="185">
        <f t="shared" si="45"/>
        <v>65010</v>
      </c>
      <c r="Q437" s="185">
        <f t="shared" si="45"/>
        <v>2368</v>
      </c>
      <c r="R437" s="185">
        <f t="shared" si="57"/>
        <v>2.572790574328215E-2</v>
      </c>
      <c r="S437" s="185">
        <f t="shared" si="56"/>
        <v>3.3460914391298608E-3</v>
      </c>
      <c r="T437" s="185">
        <f t="shared" si="48"/>
        <v>4.1792624994775922E-2</v>
      </c>
      <c r="U437" s="185">
        <f t="shared" si="49"/>
        <v>88075.571428571435</v>
      </c>
      <c r="V437" s="185">
        <f t="shared" si="58"/>
        <v>51273.571428571428</v>
      </c>
      <c r="W437" s="185">
        <f t="shared" si="51"/>
        <v>36802</v>
      </c>
      <c r="X437" s="185">
        <f t="shared" si="52"/>
        <v>2142.8571428571427</v>
      </c>
      <c r="Y437" s="185">
        <f t="shared" si="60"/>
        <v>123.14285714285714</v>
      </c>
    </row>
    <row r="438" spans="1:25" s="185" customFormat="1" x14ac:dyDescent="0.35">
      <c r="A438" s="127">
        <v>44288</v>
      </c>
      <c r="B438" s="185">
        <f t="shared" si="55"/>
        <v>5191679</v>
      </c>
      <c r="C438" s="185">
        <v>10953</v>
      </c>
      <c r="D438" s="185">
        <v>1872</v>
      </c>
      <c r="E438" s="185">
        <v>285</v>
      </c>
      <c r="F438" s="185">
        <v>3095</v>
      </c>
      <c r="G438" s="185">
        <f t="shared" si="59"/>
        <v>667210</v>
      </c>
      <c r="H438" s="185">
        <v>5934</v>
      </c>
      <c r="I438" s="185">
        <v>293</v>
      </c>
      <c r="J438" s="185">
        <v>9822</v>
      </c>
      <c r="K438" s="185">
        <v>72836</v>
      </c>
      <c r="L438" s="185">
        <v>83802</v>
      </c>
      <c r="M438" s="185">
        <v>2217</v>
      </c>
      <c r="N438" s="185">
        <v>36882</v>
      </c>
      <c r="O438" s="185">
        <v>85</v>
      </c>
      <c r="P438" s="185">
        <f t="shared" si="45"/>
        <v>46920</v>
      </c>
      <c r="Q438" s="185">
        <f t="shared" si="45"/>
        <v>2132</v>
      </c>
      <c r="R438" s="185">
        <f t="shared" si="57"/>
        <v>2.5570774764595718E-2</v>
      </c>
      <c r="S438" s="185">
        <f t="shared" si="56"/>
        <v>3.2272990617502849E-3</v>
      </c>
      <c r="T438" s="185">
        <f t="shared" si="48"/>
        <v>4.1745009513730169E-2</v>
      </c>
      <c r="U438" s="185">
        <f t="shared" si="49"/>
        <v>87493.857142857145</v>
      </c>
      <c r="V438" s="185">
        <f t="shared" si="58"/>
        <v>50753.714285714283</v>
      </c>
      <c r="W438" s="185">
        <f t="shared" si="51"/>
        <v>36740.142857142855</v>
      </c>
      <c r="X438" s="185">
        <f t="shared" si="52"/>
        <v>2118.7142857142858</v>
      </c>
      <c r="Y438" s="185">
        <f t="shared" si="60"/>
        <v>118.57142857142857</v>
      </c>
    </row>
    <row r="439" spans="1:25" s="185" customFormat="1" x14ac:dyDescent="0.35">
      <c r="A439" s="127">
        <v>44289</v>
      </c>
      <c r="B439" s="185">
        <f t="shared" si="55"/>
        <v>5199473</v>
      </c>
      <c r="C439" s="185">
        <v>7794</v>
      </c>
      <c r="D439" s="185">
        <v>1266</v>
      </c>
      <c r="E439" s="185">
        <v>274</v>
      </c>
      <c r="F439" s="185">
        <v>2547</v>
      </c>
      <c r="G439" s="185">
        <f t="shared" si="59"/>
        <v>669757</v>
      </c>
      <c r="H439" s="185">
        <v>4080</v>
      </c>
      <c r="I439" s="185">
        <v>285</v>
      </c>
      <c r="J439" s="185">
        <v>6127</v>
      </c>
      <c r="K439" s="185">
        <v>26262</v>
      </c>
      <c r="L439" s="185">
        <v>35703</v>
      </c>
      <c r="M439" s="185">
        <v>1517</v>
      </c>
      <c r="N439" s="185">
        <v>9630</v>
      </c>
      <c r="O439" s="185">
        <v>20</v>
      </c>
      <c r="P439" s="185">
        <f t="shared" si="45"/>
        <v>26073</v>
      </c>
      <c r="Q439" s="185">
        <f t="shared" si="45"/>
        <v>1497</v>
      </c>
      <c r="R439" s="185">
        <f t="shared" si="57"/>
        <v>2.5332611764399049E-2</v>
      </c>
      <c r="S439" s="185">
        <f t="shared" si="56"/>
        <v>3.1297564317662491E-3</v>
      </c>
      <c r="T439" s="185">
        <f t="shared" si="48"/>
        <v>4.1327690983176707E-2</v>
      </c>
      <c r="U439" s="185">
        <f t="shared" si="49"/>
        <v>87639.71428571429</v>
      </c>
      <c r="V439" s="185">
        <f t="shared" si="58"/>
        <v>50941.285714285717</v>
      </c>
      <c r="W439" s="185">
        <f t="shared" si="51"/>
        <v>36698.428571428572</v>
      </c>
      <c r="X439" s="185">
        <f t="shared" si="52"/>
        <v>2105.2857142857142</v>
      </c>
      <c r="Y439" s="185">
        <f t="shared" si="60"/>
        <v>114.85714285714286</v>
      </c>
    </row>
    <row r="440" spans="1:25" s="185" customFormat="1" x14ac:dyDescent="0.35">
      <c r="A440" s="127">
        <v>44290</v>
      </c>
      <c r="B440" s="185">
        <f t="shared" si="55"/>
        <v>5204387</v>
      </c>
      <c r="C440" s="185">
        <v>4914</v>
      </c>
      <c r="D440" s="185">
        <v>757</v>
      </c>
      <c r="E440" s="185">
        <v>124</v>
      </c>
      <c r="F440" s="185">
        <v>1170</v>
      </c>
      <c r="G440" s="185">
        <f t="shared" si="59"/>
        <v>670927</v>
      </c>
      <c r="H440" s="185">
        <v>2160</v>
      </c>
      <c r="I440" s="185">
        <v>127</v>
      </c>
      <c r="J440" s="185">
        <v>3103</v>
      </c>
      <c r="K440" s="185">
        <v>19118</v>
      </c>
      <c r="L440" s="185">
        <v>31583</v>
      </c>
      <c r="M440" s="185">
        <v>876</v>
      </c>
      <c r="N440" s="185">
        <v>14180</v>
      </c>
      <c r="O440" s="185">
        <v>24</v>
      </c>
      <c r="P440" s="185">
        <f t="shared" ref="P440:Q467" si="61">L440-N440</f>
        <v>17403</v>
      </c>
      <c r="Q440" s="185">
        <f t="shared" si="61"/>
        <v>852</v>
      </c>
      <c r="R440" s="185">
        <f t="shared" si="57"/>
        <v>2.5018779769029477E-2</v>
      </c>
      <c r="S440" s="185">
        <f t="shared" si="56"/>
        <v>3.1001645621943704E-3</v>
      </c>
      <c r="T440" s="185">
        <f t="shared" ref="T440:T467" si="62">((SUM(Q434:Q440))/(SUM(P434:P440)))</f>
        <v>4.1111814170820604E-2</v>
      </c>
      <c r="U440" s="185">
        <f t="shared" ref="U440:U492" si="63">AVERAGE(L434:L440)</f>
        <v>86529.28571428571</v>
      </c>
      <c r="V440" s="185">
        <f t="shared" si="58"/>
        <v>49895.285714285717</v>
      </c>
      <c r="W440" s="185">
        <f t="shared" ref="W440:W492" si="64">AVERAGE(N434:N440)</f>
        <v>36634</v>
      </c>
      <c r="X440" s="185">
        <f t="shared" ref="X440:X492" si="65">AVERAGE(Q434:Q440)</f>
        <v>2051.2857142857142</v>
      </c>
      <c r="Y440" s="185">
        <f t="shared" si="60"/>
        <v>113.57142857142857</v>
      </c>
    </row>
    <row r="441" spans="1:25" s="185" customFormat="1" x14ac:dyDescent="0.35">
      <c r="A441" s="127">
        <v>44291</v>
      </c>
      <c r="B441" s="185">
        <f t="shared" si="55"/>
        <v>5219377</v>
      </c>
      <c r="C441" s="185">
        <v>14990</v>
      </c>
      <c r="D441" s="185">
        <v>2474</v>
      </c>
      <c r="E441" s="185">
        <v>380</v>
      </c>
      <c r="F441" s="185">
        <v>3604</v>
      </c>
      <c r="G441" s="185">
        <f t="shared" si="59"/>
        <v>674531</v>
      </c>
      <c r="H441" s="185">
        <v>7252</v>
      </c>
      <c r="I441" s="185">
        <v>388</v>
      </c>
      <c r="J441" s="185">
        <v>1181</v>
      </c>
      <c r="K441" s="185">
        <v>14652</v>
      </c>
      <c r="L441" s="185">
        <v>134982</v>
      </c>
      <c r="M441" s="185">
        <v>2800</v>
      </c>
      <c r="N441" s="185">
        <v>58955</v>
      </c>
      <c r="O441" s="185">
        <v>181</v>
      </c>
      <c r="P441" s="185">
        <f t="shared" si="61"/>
        <v>76027</v>
      </c>
      <c r="Q441" s="185">
        <f t="shared" si="61"/>
        <v>2619</v>
      </c>
      <c r="R441" s="185">
        <f t="shared" si="57"/>
        <v>2.4920398436315452E-2</v>
      </c>
      <c r="S441" s="185">
        <f t="shared" si="56"/>
        <v>2.9750401161905433E-3</v>
      </c>
      <c r="T441" s="185">
        <f t="shared" si="62"/>
        <v>4.0950715974458207E-2</v>
      </c>
      <c r="U441" s="185">
        <f t="shared" si="63"/>
        <v>86681.71428571429</v>
      </c>
      <c r="V441" s="185">
        <f t="shared" si="58"/>
        <v>50091.571428571428</v>
      </c>
      <c r="W441" s="185">
        <f t="shared" si="64"/>
        <v>36590.142857142855</v>
      </c>
      <c r="X441" s="185">
        <f t="shared" si="65"/>
        <v>2051.2857142857142</v>
      </c>
      <c r="Y441" s="185">
        <f t="shared" si="60"/>
        <v>108.85714285714286</v>
      </c>
    </row>
    <row r="442" spans="1:25" s="185" customFormat="1" x14ac:dyDescent="0.35">
      <c r="A442" s="127">
        <v>44292</v>
      </c>
      <c r="B442" s="185">
        <f t="shared" si="55"/>
        <v>5232819</v>
      </c>
      <c r="C442" s="185">
        <v>13442</v>
      </c>
      <c r="D442" s="185">
        <v>2163</v>
      </c>
      <c r="E442" s="185">
        <v>407</v>
      </c>
      <c r="F442" s="185">
        <v>3276</v>
      </c>
      <c r="G442" s="185">
        <f t="shared" si="59"/>
        <v>677807</v>
      </c>
      <c r="H442" s="185">
        <v>6208</v>
      </c>
      <c r="I442" s="185">
        <v>415</v>
      </c>
      <c r="J442" s="141"/>
      <c r="K442" s="141"/>
      <c r="L442" s="185">
        <v>112899</v>
      </c>
      <c r="M442" s="185">
        <v>2449</v>
      </c>
      <c r="N442" s="185">
        <v>49419</v>
      </c>
      <c r="O442" s="185">
        <v>123</v>
      </c>
      <c r="P442" s="185">
        <f t="shared" si="61"/>
        <v>63480</v>
      </c>
      <c r="Q442" s="185">
        <f t="shared" si="61"/>
        <v>2326</v>
      </c>
      <c r="R442" s="185">
        <f t="shared" si="57"/>
        <v>2.4542518485052359E-2</v>
      </c>
      <c r="S442" s="185">
        <f t="shared" si="56"/>
        <v>2.863757048281939E-3</v>
      </c>
      <c r="T442" s="185">
        <f t="shared" si="62"/>
        <v>4.0471619887092927E-2</v>
      </c>
      <c r="U442" s="185">
        <f t="shared" si="63"/>
        <v>87271.28571428571</v>
      </c>
      <c r="V442" s="185">
        <f t="shared" si="58"/>
        <v>50306.857142857145</v>
      </c>
      <c r="W442" s="185">
        <f t="shared" si="64"/>
        <v>36964.428571428572</v>
      </c>
      <c r="X442" s="185">
        <f t="shared" si="65"/>
        <v>2036</v>
      </c>
      <c r="Y442" s="185">
        <f t="shared" si="60"/>
        <v>105.85714285714286</v>
      </c>
    </row>
    <row r="443" spans="1:25" s="185" customFormat="1" x14ac:dyDescent="0.35">
      <c r="A443" s="127">
        <v>44293</v>
      </c>
      <c r="B443" s="185">
        <f t="shared" si="55"/>
        <v>5245691</v>
      </c>
      <c r="C443" s="185">
        <v>12872</v>
      </c>
      <c r="D443" s="185">
        <v>2219</v>
      </c>
      <c r="E443" s="185">
        <v>355</v>
      </c>
      <c r="F443" s="185">
        <v>3483</v>
      </c>
      <c r="G443" s="185">
        <f t="shared" si="59"/>
        <v>681290</v>
      </c>
      <c r="H443" s="185">
        <v>6617</v>
      </c>
      <c r="I443" s="185">
        <v>364</v>
      </c>
      <c r="J443" s="141"/>
      <c r="K443" s="141"/>
      <c r="L443" s="185">
        <v>97607</v>
      </c>
      <c r="M443" s="185">
        <v>2498</v>
      </c>
      <c r="N443" s="185">
        <v>41593</v>
      </c>
      <c r="O443" s="185">
        <v>115</v>
      </c>
      <c r="P443" s="185">
        <f t="shared" si="61"/>
        <v>56014</v>
      </c>
      <c r="Q443" s="185">
        <f t="shared" si="61"/>
        <v>2383</v>
      </c>
      <c r="R443" s="185">
        <f t="shared" si="57"/>
        <v>2.4329909717249205E-2</v>
      </c>
      <c r="S443" s="185">
        <f t="shared" si="56"/>
        <v>2.7003494344225508E-3</v>
      </c>
      <c r="T443" s="185">
        <f t="shared" si="62"/>
        <v>4.0398715402348635E-2</v>
      </c>
      <c r="U443" s="185">
        <f t="shared" si="63"/>
        <v>87376.28571428571</v>
      </c>
      <c r="V443" s="185">
        <f t="shared" si="58"/>
        <v>50132.428571428572</v>
      </c>
      <c r="W443" s="185">
        <f t="shared" si="64"/>
        <v>37243.857142857145</v>
      </c>
      <c r="X443" s="185">
        <f t="shared" si="65"/>
        <v>2025.2857142857142</v>
      </c>
      <c r="Y443" s="185">
        <f t="shared" si="60"/>
        <v>100.57142857142857</v>
      </c>
    </row>
    <row r="444" spans="1:25" s="185" customFormat="1" x14ac:dyDescent="0.35">
      <c r="A444" s="127">
        <v>44294</v>
      </c>
      <c r="B444" s="185">
        <f t="shared" si="55"/>
        <v>5257355</v>
      </c>
      <c r="C444" s="185">
        <v>11664</v>
      </c>
      <c r="D444" s="185">
        <v>2188</v>
      </c>
      <c r="E444" s="185">
        <v>402</v>
      </c>
      <c r="F444" s="185">
        <v>3543</v>
      </c>
      <c r="G444" s="185">
        <f t="shared" si="59"/>
        <v>684833</v>
      </c>
      <c r="H444" s="185">
        <v>6703</v>
      </c>
      <c r="I444" s="185">
        <v>409</v>
      </c>
      <c r="J444" s="141"/>
      <c r="K444" s="141"/>
      <c r="L444" s="185">
        <v>113468</v>
      </c>
      <c r="M444" s="185">
        <v>2476</v>
      </c>
      <c r="N444" s="185">
        <v>55184</v>
      </c>
      <c r="O444" s="185">
        <v>128</v>
      </c>
      <c r="P444" s="185">
        <f t="shared" si="61"/>
        <v>58284</v>
      </c>
      <c r="Q444" s="185">
        <f t="shared" si="61"/>
        <v>2348</v>
      </c>
      <c r="R444" s="185">
        <f t="shared" si="57"/>
        <v>2.4314639599766576E-2</v>
      </c>
      <c r="S444" s="185">
        <f t="shared" si="56"/>
        <v>2.5428542410370031E-3</v>
      </c>
      <c r="T444" s="185">
        <f t="shared" si="62"/>
        <v>4.1130037390943085E-2</v>
      </c>
      <c r="U444" s="185">
        <f t="shared" si="63"/>
        <v>87149.142857142855</v>
      </c>
      <c r="V444" s="185">
        <f t="shared" si="58"/>
        <v>49171.571428571428</v>
      </c>
      <c r="W444" s="185">
        <f t="shared" si="64"/>
        <v>37977.571428571428</v>
      </c>
      <c r="X444" s="185">
        <f t="shared" si="65"/>
        <v>2022.4285714285713</v>
      </c>
      <c r="Y444" s="185">
        <f t="shared" si="60"/>
        <v>96.571428571428569</v>
      </c>
    </row>
    <row r="445" spans="1:25" s="185" customFormat="1" x14ac:dyDescent="0.35">
      <c r="A445" s="127">
        <v>44295</v>
      </c>
      <c r="B445" s="185">
        <f t="shared" si="55"/>
        <v>5268777</v>
      </c>
      <c r="C445" s="185">
        <v>11422</v>
      </c>
      <c r="D445" s="185">
        <v>1887</v>
      </c>
      <c r="E445" s="185">
        <v>352</v>
      </c>
      <c r="F445" s="185">
        <v>3448</v>
      </c>
      <c r="G445" s="185">
        <f t="shared" si="59"/>
        <v>688281</v>
      </c>
      <c r="H445" s="185">
        <v>6462</v>
      </c>
      <c r="I445" s="185">
        <v>366</v>
      </c>
      <c r="J445" s="141"/>
      <c r="K445" s="141"/>
      <c r="L445" s="185">
        <v>85259</v>
      </c>
      <c r="M445" s="185">
        <v>2197</v>
      </c>
      <c r="N445" s="185">
        <v>39030</v>
      </c>
      <c r="O445" s="185">
        <v>101</v>
      </c>
      <c r="P445" s="185">
        <f t="shared" si="61"/>
        <v>46229</v>
      </c>
      <c r="Q445" s="185">
        <f t="shared" si="61"/>
        <v>2096</v>
      </c>
      <c r="R445" s="185">
        <f t="shared" si="57"/>
        <v>2.4223999633688251E-2</v>
      </c>
      <c r="S445" s="185">
        <f t="shared" si="56"/>
        <v>2.5821762671134479E-3</v>
      </c>
      <c r="T445" s="185">
        <f t="shared" si="62"/>
        <v>4.1107973566999502E-2</v>
      </c>
      <c r="U445" s="185">
        <f t="shared" si="63"/>
        <v>87357.28571428571</v>
      </c>
      <c r="V445" s="185">
        <f t="shared" si="58"/>
        <v>49072.857142857145</v>
      </c>
      <c r="W445" s="185">
        <f t="shared" si="64"/>
        <v>38284.428571428572</v>
      </c>
      <c r="X445" s="185">
        <f t="shared" si="65"/>
        <v>2017.2857142857142</v>
      </c>
      <c r="Y445" s="185">
        <f t="shared" si="60"/>
        <v>98.857142857142861</v>
      </c>
    </row>
    <row r="446" spans="1:25" s="185" customFormat="1" x14ac:dyDescent="0.35">
      <c r="A446" s="127">
        <v>44296</v>
      </c>
      <c r="B446" s="185">
        <f t="shared" si="55"/>
        <v>5276678</v>
      </c>
      <c r="C446" s="185">
        <v>7901</v>
      </c>
      <c r="D446" s="185">
        <v>1370</v>
      </c>
      <c r="E446" s="185">
        <v>257</v>
      </c>
      <c r="F446" s="185">
        <v>2259</v>
      </c>
      <c r="G446" s="185">
        <f t="shared" si="59"/>
        <v>690540</v>
      </c>
      <c r="H446" s="185">
        <v>3907</v>
      </c>
      <c r="I446" s="185">
        <v>267</v>
      </c>
      <c r="J446" s="141"/>
      <c r="K446" s="141"/>
      <c r="L446" s="185">
        <v>33961</v>
      </c>
      <c r="M446" s="185">
        <v>1600</v>
      </c>
      <c r="N446" s="185">
        <v>9886</v>
      </c>
      <c r="O446" s="185">
        <v>33</v>
      </c>
      <c r="P446" s="185">
        <f t="shared" si="61"/>
        <v>24075</v>
      </c>
      <c r="Q446" s="185">
        <f t="shared" si="61"/>
        <v>1567</v>
      </c>
      <c r="R446" s="185">
        <f t="shared" si="57"/>
        <v>2.4429323716419111E-2</v>
      </c>
      <c r="S446" s="185">
        <f t="shared" si="56"/>
        <v>2.6281747792146789E-3</v>
      </c>
      <c r="T446" s="185">
        <f t="shared" si="62"/>
        <v>4.155344468129963E-2</v>
      </c>
      <c r="U446" s="185">
        <f t="shared" si="63"/>
        <v>87108.428571428565</v>
      </c>
      <c r="V446" s="185">
        <f t="shared" si="58"/>
        <v>48787.428571428572</v>
      </c>
      <c r="W446" s="185">
        <f t="shared" si="64"/>
        <v>38321</v>
      </c>
      <c r="X446" s="185">
        <f t="shared" si="65"/>
        <v>2027.2857142857142</v>
      </c>
      <c r="Y446" s="185">
        <f t="shared" si="60"/>
        <v>100.71428571428571</v>
      </c>
    </row>
    <row r="447" spans="1:25" s="185" customFormat="1" x14ac:dyDescent="0.35">
      <c r="A447" s="127">
        <v>44297</v>
      </c>
      <c r="B447" s="185">
        <f t="shared" si="55"/>
        <v>5283303</v>
      </c>
      <c r="C447" s="185">
        <v>6625</v>
      </c>
      <c r="D447" s="185">
        <v>943</v>
      </c>
      <c r="E447" s="185">
        <v>252</v>
      </c>
      <c r="F447" s="185">
        <v>1964</v>
      </c>
      <c r="G447" s="185">
        <f t="shared" si="59"/>
        <v>692504</v>
      </c>
      <c r="H447" s="185">
        <v>3174</v>
      </c>
      <c r="I447" s="185">
        <v>257</v>
      </c>
      <c r="J447" s="141"/>
      <c r="K447" s="141"/>
      <c r="L447" s="185">
        <v>38562</v>
      </c>
      <c r="M447" s="185">
        <v>1103</v>
      </c>
      <c r="N447" s="185">
        <v>16186</v>
      </c>
      <c r="O447" s="185">
        <v>28</v>
      </c>
      <c r="P447" s="185">
        <f t="shared" si="61"/>
        <v>22376</v>
      </c>
      <c r="Q447" s="185">
        <f t="shared" si="61"/>
        <v>1075</v>
      </c>
      <c r="R447" s="185">
        <f t="shared" si="57"/>
        <v>2.4520947306635881E-2</v>
      </c>
      <c r="S447" s="185">
        <f t="shared" si="56"/>
        <v>2.6234676395821693E-3</v>
      </c>
      <c r="T447" s="185">
        <f t="shared" si="62"/>
        <v>4.1600646492633161E-2</v>
      </c>
      <c r="U447" s="185">
        <f t="shared" si="63"/>
        <v>88105.428571428565</v>
      </c>
      <c r="V447" s="185">
        <f t="shared" si="58"/>
        <v>49497.857142857145</v>
      </c>
      <c r="W447" s="185">
        <f t="shared" si="64"/>
        <v>38607.571428571428</v>
      </c>
      <c r="X447" s="185">
        <f t="shared" si="65"/>
        <v>2059.1428571428573</v>
      </c>
      <c r="Y447" s="185">
        <f t="shared" si="60"/>
        <v>101.28571428571429</v>
      </c>
    </row>
    <row r="448" spans="1:25" s="185" customFormat="1" x14ac:dyDescent="0.35">
      <c r="A448" s="127">
        <v>44298</v>
      </c>
      <c r="B448" s="185">
        <f t="shared" si="55"/>
        <v>5298492</v>
      </c>
      <c r="C448" s="185">
        <v>15189</v>
      </c>
      <c r="D448" s="185">
        <v>2204</v>
      </c>
      <c r="E448" s="185">
        <v>386</v>
      </c>
      <c r="F448" s="185">
        <v>3550</v>
      </c>
      <c r="G448" s="185">
        <f t="shared" si="59"/>
        <v>696054</v>
      </c>
      <c r="H448" s="185">
        <v>6562</v>
      </c>
      <c r="I448" s="185">
        <v>398</v>
      </c>
      <c r="J448" s="141"/>
      <c r="K448" s="141"/>
      <c r="L448" s="185">
        <v>133073</v>
      </c>
      <c r="M448" s="185">
        <v>2531</v>
      </c>
      <c r="N448" s="185">
        <v>57637</v>
      </c>
      <c r="O448" s="185">
        <v>132</v>
      </c>
      <c r="P448" s="185">
        <f t="shared" si="61"/>
        <v>75436</v>
      </c>
      <c r="Q448" s="185">
        <f t="shared" si="61"/>
        <v>2399</v>
      </c>
      <c r="R448" s="185">
        <f t="shared" si="57"/>
        <v>2.4159563065502765E-2</v>
      </c>
      <c r="S448" s="185">
        <f t="shared" si="56"/>
        <v>2.454124602599141E-3</v>
      </c>
      <c r="T448" s="185">
        <f t="shared" si="62"/>
        <v>4.1035693015779404E-2</v>
      </c>
      <c r="U448" s="185">
        <f t="shared" si="63"/>
        <v>87832.71428571429</v>
      </c>
      <c r="V448" s="185">
        <f t="shared" si="58"/>
        <v>49413.428571428572</v>
      </c>
      <c r="W448" s="185">
        <f t="shared" si="64"/>
        <v>38419.285714285717</v>
      </c>
      <c r="X448" s="185">
        <f t="shared" si="65"/>
        <v>2027.7142857142858</v>
      </c>
      <c r="Y448" s="185">
        <f t="shared" si="60"/>
        <v>94.285714285714292</v>
      </c>
    </row>
    <row r="449" spans="1:25" s="185" customFormat="1" x14ac:dyDescent="0.35">
      <c r="A449" s="127">
        <v>44299</v>
      </c>
      <c r="B449" s="185">
        <f t="shared" si="55"/>
        <v>5312114</v>
      </c>
      <c r="C449" s="185">
        <v>13622</v>
      </c>
      <c r="D449" s="185">
        <v>1891</v>
      </c>
      <c r="E449" s="185">
        <v>368</v>
      </c>
      <c r="F449" s="185">
        <v>3523</v>
      </c>
      <c r="G449" s="185">
        <f t="shared" si="59"/>
        <v>699577</v>
      </c>
      <c r="H449" s="185">
        <v>6035</v>
      </c>
      <c r="I449" s="185">
        <v>380</v>
      </c>
      <c r="J449" s="141"/>
      <c r="K449" s="141"/>
      <c r="L449" s="185">
        <v>108841</v>
      </c>
      <c r="M449" s="185">
        <v>2185</v>
      </c>
      <c r="N449" s="185">
        <v>47362</v>
      </c>
      <c r="O449" s="185">
        <v>102</v>
      </c>
      <c r="P449" s="185">
        <f t="shared" si="61"/>
        <v>61479</v>
      </c>
      <c r="Q449" s="185">
        <f t="shared" si="61"/>
        <v>2083</v>
      </c>
      <c r="R449" s="185">
        <f t="shared" si="57"/>
        <v>2.3887840123385032E-2</v>
      </c>
      <c r="S449" s="185">
        <f t="shared" si="56"/>
        <v>2.3943524756630369E-3</v>
      </c>
      <c r="T449" s="185">
        <f t="shared" si="62"/>
        <v>4.0567851046691847E-2</v>
      </c>
      <c r="U449" s="185">
        <f t="shared" si="63"/>
        <v>87253</v>
      </c>
      <c r="V449" s="185">
        <f t="shared" si="58"/>
        <v>49127.571428571428</v>
      </c>
      <c r="W449" s="185">
        <f t="shared" si="64"/>
        <v>38125.428571428572</v>
      </c>
      <c r="X449" s="185">
        <f t="shared" si="65"/>
        <v>1993</v>
      </c>
      <c r="Y449" s="185">
        <f t="shared" si="60"/>
        <v>91.285714285714292</v>
      </c>
    </row>
    <row r="450" spans="1:25" s="185" customFormat="1" x14ac:dyDescent="0.35">
      <c r="A450" s="127">
        <v>44300</v>
      </c>
      <c r="B450" s="185">
        <f t="shared" si="55"/>
        <v>5325363</v>
      </c>
      <c r="C450" s="185">
        <v>13249</v>
      </c>
      <c r="D450" s="185">
        <v>1866</v>
      </c>
      <c r="E450" s="185">
        <v>348</v>
      </c>
      <c r="F450" s="185">
        <v>3435</v>
      </c>
      <c r="G450" s="185">
        <f t="shared" si="59"/>
        <v>703012</v>
      </c>
      <c r="H450" s="185">
        <v>6630</v>
      </c>
      <c r="I450" s="185">
        <v>362</v>
      </c>
      <c r="J450" s="141"/>
      <c r="K450" s="141"/>
      <c r="L450" s="185">
        <v>97246</v>
      </c>
      <c r="M450" s="185">
        <v>2140</v>
      </c>
      <c r="N450" s="185">
        <v>40433</v>
      </c>
      <c r="O450" s="185">
        <v>101</v>
      </c>
      <c r="P450" s="185">
        <f t="shared" si="61"/>
        <v>56813</v>
      </c>
      <c r="Q450" s="185">
        <f t="shared" si="61"/>
        <v>2039</v>
      </c>
      <c r="R450" s="185">
        <f t="shared" si="57"/>
        <v>2.3315476483019609E-2</v>
      </c>
      <c r="S450" s="185">
        <f t="shared" si="56"/>
        <v>2.352117658570364E-3</v>
      </c>
      <c r="T450" s="185">
        <f t="shared" si="62"/>
        <v>3.9475821893168395E-2</v>
      </c>
      <c r="U450" s="185">
        <f t="shared" si="63"/>
        <v>87201.428571428565</v>
      </c>
      <c r="V450" s="185">
        <f t="shared" si="58"/>
        <v>49241.714285714283</v>
      </c>
      <c r="W450" s="185">
        <f t="shared" si="64"/>
        <v>37959.714285714283</v>
      </c>
      <c r="X450" s="185">
        <f t="shared" si="65"/>
        <v>1943.8571428571429</v>
      </c>
      <c r="Y450" s="185">
        <f t="shared" si="60"/>
        <v>89.285714285714292</v>
      </c>
    </row>
    <row r="451" spans="1:25" s="185" customFormat="1" x14ac:dyDescent="0.35">
      <c r="A451" s="127">
        <v>44301</v>
      </c>
      <c r="B451" s="185">
        <f t="shared" si="55"/>
        <v>5336956</v>
      </c>
      <c r="C451" s="185">
        <v>11593</v>
      </c>
      <c r="D451" s="185">
        <v>1672</v>
      </c>
      <c r="E451" s="185">
        <v>298</v>
      </c>
      <c r="F451" s="185">
        <v>4016</v>
      </c>
      <c r="G451" s="185">
        <f t="shared" si="59"/>
        <v>707028</v>
      </c>
      <c r="H451" s="185">
        <v>7581</v>
      </c>
      <c r="I451" s="185">
        <v>303</v>
      </c>
      <c r="J451" s="141"/>
      <c r="K451" s="141"/>
      <c r="L451" s="185">
        <v>111683</v>
      </c>
      <c r="M451" s="185">
        <v>1960</v>
      </c>
      <c r="N451" s="185">
        <v>51783</v>
      </c>
      <c r="O451" s="185">
        <v>84</v>
      </c>
      <c r="P451" s="185">
        <f t="shared" si="61"/>
        <v>59900</v>
      </c>
      <c r="Q451" s="185">
        <f t="shared" si="61"/>
        <v>1876</v>
      </c>
      <c r="R451" s="185">
        <f t="shared" si="57"/>
        <v>2.2536044362292052E-2</v>
      </c>
      <c r="S451" s="185">
        <f t="shared" si="56"/>
        <v>2.2148774193056493E-3</v>
      </c>
      <c r="T451" s="185">
        <f t="shared" si="62"/>
        <v>3.7928664656895018E-2</v>
      </c>
      <c r="U451" s="185">
        <f t="shared" si="63"/>
        <v>86946.428571428565</v>
      </c>
      <c r="V451" s="185">
        <f t="shared" si="58"/>
        <v>49472.571428571428</v>
      </c>
      <c r="W451" s="185">
        <f t="shared" si="64"/>
        <v>37473.857142857145</v>
      </c>
      <c r="X451" s="185">
        <f t="shared" si="65"/>
        <v>1876.4285714285713</v>
      </c>
      <c r="Y451" s="185">
        <f t="shared" si="60"/>
        <v>83</v>
      </c>
    </row>
    <row r="452" spans="1:25" s="185" customFormat="1" x14ac:dyDescent="0.35">
      <c r="A452" s="127">
        <v>44302</v>
      </c>
      <c r="B452" s="185">
        <f t="shared" ref="B452:B525" si="66">C452+B451</f>
        <v>5346668</v>
      </c>
      <c r="C452" s="185">
        <v>9712</v>
      </c>
      <c r="D452" s="185">
        <v>1389</v>
      </c>
      <c r="E452" s="185">
        <v>276</v>
      </c>
      <c r="F452" s="185">
        <v>2751</v>
      </c>
      <c r="G452" s="185">
        <f t="shared" si="59"/>
        <v>709779</v>
      </c>
      <c r="H452" s="185">
        <v>5920</v>
      </c>
      <c r="I452" s="185">
        <v>284</v>
      </c>
      <c r="J452" s="141"/>
      <c r="K452" s="141"/>
      <c r="L452" s="185">
        <v>74230</v>
      </c>
      <c r="M452" s="185">
        <v>1662</v>
      </c>
      <c r="N452" s="185">
        <v>33649</v>
      </c>
      <c r="O452" s="185">
        <v>52</v>
      </c>
      <c r="P452" s="185">
        <f t="shared" si="61"/>
        <v>40581</v>
      </c>
      <c r="Q452" s="185">
        <f t="shared" si="61"/>
        <v>1610</v>
      </c>
      <c r="R452" s="185">
        <f t="shared" si="57"/>
        <v>2.205670720687555E-2</v>
      </c>
      <c r="S452" s="185">
        <f t="shared" si="56"/>
        <v>2.0705545349814741E-3</v>
      </c>
      <c r="T452" s="185">
        <f t="shared" si="62"/>
        <v>3.7130863617683321E-2</v>
      </c>
      <c r="U452" s="185">
        <f t="shared" si="63"/>
        <v>85370.857142857145</v>
      </c>
      <c r="V452" s="185">
        <f t="shared" si="58"/>
        <v>48665.714285714283</v>
      </c>
      <c r="W452" s="185">
        <f t="shared" si="64"/>
        <v>36705.142857142855</v>
      </c>
      <c r="X452" s="185">
        <f t="shared" si="65"/>
        <v>1807</v>
      </c>
      <c r="Y452" s="185">
        <f t="shared" si="60"/>
        <v>76</v>
      </c>
    </row>
    <row r="453" spans="1:25" s="185" customFormat="1" x14ac:dyDescent="0.35">
      <c r="A453" s="127">
        <v>44303</v>
      </c>
      <c r="B453" s="185">
        <f t="shared" si="66"/>
        <v>5354060</v>
      </c>
      <c r="C453" s="185">
        <v>7392</v>
      </c>
      <c r="D453" s="185">
        <v>1072</v>
      </c>
      <c r="E453" s="185">
        <v>221</v>
      </c>
      <c r="F453" s="185">
        <v>2153</v>
      </c>
      <c r="G453" s="185">
        <f t="shared" si="59"/>
        <v>711932</v>
      </c>
      <c r="H453" s="185">
        <v>3697</v>
      </c>
      <c r="I453" s="185">
        <v>237</v>
      </c>
      <c r="J453" s="141"/>
      <c r="K453" s="141"/>
      <c r="L453" s="185">
        <v>34910</v>
      </c>
      <c r="M453" s="185">
        <v>1299</v>
      </c>
      <c r="N453" s="185">
        <v>10274</v>
      </c>
      <c r="O453" s="185">
        <v>14</v>
      </c>
      <c r="P453" s="185">
        <f t="shared" si="61"/>
        <v>24636</v>
      </c>
      <c r="Q453" s="185">
        <f t="shared" si="61"/>
        <v>1285</v>
      </c>
      <c r="R453" s="185">
        <f t="shared" si="57"/>
        <v>2.1518849877619897E-2</v>
      </c>
      <c r="S453" s="185">
        <f t="shared" si="56"/>
        <v>1.9935956226391632E-3</v>
      </c>
      <c r="T453" s="185">
        <f t="shared" si="62"/>
        <v>3.6243373063205374E-2</v>
      </c>
      <c r="U453" s="185">
        <f t="shared" si="63"/>
        <v>85506.428571428565</v>
      </c>
      <c r="V453" s="185">
        <f t="shared" si="58"/>
        <v>48745.857142857145</v>
      </c>
      <c r="W453" s="185">
        <f t="shared" si="64"/>
        <v>36760.571428571428</v>
      </c>
      <c r="X453" s="185">
        <f t="shared" si="65"/>
        <v>1766.7142857142858</v>
      </c>
      <c r="Y453" s="185">
        <f t="shared" si="60"/>
        <v>73.285714285714292</v>
      </c>
    </row>
    <row r="454" spans="1:25" s="185" customFormat="1" x14ac:dyDescent="0.35">
      <c r="A454" s="127">
        <v>44304</v>
      </c>
      <c r="B454" s="185">
        <f t="shared" si="66"/>
        <v>5359947</v>
      </c>
      <c r="C454" s="185">
        <v>5887</v>
      </c>
      <c r="D454" s="185">
        <v>789</v>
      </c>
      <c r="E454" s="185">
        <v>214</v>
      </c>
      <c r="F454" s="185">
        <v>1874</v>
      </c>
      <c r="G454" s="185">
        <f t="shared" si="59"/>
        <v>713806</v>
      </c>
      <c r="H454" s="185">
        <v>3172</v>
      </c>
      <c r="I454" s="185">
        <v>227</v>
      </c>
      <c r="J454" s="141"/>
      <c r="K454" s="141"/>
      <c r="L454" s="185">
        <v>34444</v>
      </c>
      <c r="M454" s="185">
        <v>956</v>
      </c>
      <c r="N454" s="185">
        <v>15122</v>
      </c>
      <c r="O454" s="185">
        <v>21</v>
      </c>
      <c r="P454" s="185">
        <f t="shared" si="61"/>
        <v>19322</v>
      </c>
      <c r="Q454" s="185">
        <f t="shared" si="61"/>
        <v>935</v>
      </c>
      <c r="R454" s="185">
        <f t="shared" si="57"/>
        <v>2.1420628605362813E-2</v>
      </c>
      <c r="S454" s="185">
        <f t="shared" si="56"/>
        <v>1.9745570904550068E-3</v>
      </c>
      <c r="T454" s="185">
        <f t="shared" si="62"/>
        <v>3.6156691812033702E-2</v>
      </c>
      <c r="U454" s="185">
        <f t="shared" si="63"/>
        <v>84918.142857142855</v>
      </c>
      <c r="V454" s="185">
        <f t="shared" si="58"/>
        <v>48309.571428571428</v>
      </c>
      <c r="W454" s="185">
        <f t="shared" si="64"/>
        <v>36608.571428571428</v>
      </c>
      <c r="X454" s="185">
        <f t="shared" si="65"/>
        <v>1746.7142857142858</v>
      </c>
      <c r="Y454" s="185">
        <f t="shared" si="60"/>
        <v>72.285714285714292</v>
      </c>
    </row>
    <row r="455" spans="1:25" s="185" customFormat="1" x14ac:dyDescent="0.35">
      <c r="A455" s="127">
        <v>44305</v>
      </c>
      <c r="B455" s="185">
        <f t="shared" si="66"/>
        <v>5370749</v>
      </c>
      <c r="C455" s="185">
        <v>10802</v>
      </c>
      <c r="D455" s="185">
        <v>1544</v>
      </c>
      <c r="E455" s="185">
        <v>285</v>
      </c>
      <c r="F455" s="185">
        <v>2898</v>
      </c>
      <c r="G455" s="185">
        <f t="shared" si="59"/>
        <v>716704</v>
      </c>
      <c r="H455" s="185">
        <v>6214</v>
      </c>
      <c r="I455" s="185">
        <v>300</v>
      </c>
      <c r="J455" s="141"/>
      <c r="K455" s="141"/>
      <c r="L455" s="185">
        <v>96607</v>
      </c>
      <c r="M455" s="185">
        <v>1801</v>
      </c>
      <c r="N455" s="185">
        <v>42876</v>
      </c>
      <c r="O455" s="185">
        <v>91</v>
      </c>
      <c r="P455" s="185">
        <f t="shared" si="61"/>
        <v>53731</v>
      </c>
      <c r="Q455" s="185">
        <f t="shared" si="61"/>
        <v>1710</v>
      </c>
      <c r="R455" s="185">
        <f t="shared" si="57"/>
        <v>2.1512256232962518E-2</v>
      </c>
      <c r="S455" s="185">
        <f t="shared" si="56"/>
        <v>1.9254738114857619E-3</v>
      </c>
      <c r="T455" s="185">
        <f t="shared" si="62"/>
        <v>3.6459353729673703E-2</v>
      </c>
      <c r="U455" s="185">
        <f t="shared" si="63"/>
        <v>79708.71428571429</v>
      </c>
      <c r="V455" s="185">
        <f t="shared" si="58"/>
        <v>45208.857142857145</v>
      </c>
      <c r="W455" s="185">
        <f t="shared" si="64"/>
        <v>34499.857142857145</v>
      </c>
      <c r="X455" s="185">
        <f t="shared" si="65"/>
        <v>1648.2857142857142</v>
      </c>
      <c r="Y455" s="185">
        <f t="shared" si="60"/>
        <v>66.428571428571431</v>
      </c>
    </row>
    <row r="456" spans="1:25" s="185" customFormat="1" x14ac:dyDescent="0.35">
      <c r="A456" s="127">
        <v>44306</v>
      </c>
      <c r="B456" s="185">
        <f t="shared" si="66"/>
        <v>5381732</v>
      </c>
      <c r="C456" s="185">
        <v>10983</v>
      </c>
      <c r="D456" s="185">
        <v>1448</v>
      </c>
      <c r="E456" s="185">
        <v>266</v>
      </c>
      <c r="F456" s="185">
        <v>2867</v>
      </c>
      <c r="G456" s="185">
        <f t="shared" si="59"/>
        <v>719571</v>
      </c>
      <c r="H456" s="185">
        <v>5350</v>
      </c>
      <c r="I456" s="185">
        <v>278</v>
      </c>
      <c r="J456" s="141"/>
      <c r="K456" s="141"/>
      <c r="L456" s="185">
        <v>106629</v>
      </c>
      <c r="M456" s="185">
        <v>1690</v>
      </c>
      <c r="N456" s="185">
        <v>50878</v>
      </c>
      <c r="O456" s="185">
        <v>77</v>
      </c>
      <c r="P456" s="185">
        <f t="shared" si="61"/>
        <v>55751</v>
      </c>
      <c r="Q456" s="185">
        <f t="shared" si="61"/>
        <v>1613</v>
      </c>
      <c r="R456" s="185">
        <f t="shared" si="57"/>
        <v>2.0707189756526776E-2</v>
      </c>
      <c r="S456" s="185">
        <f t="shared" si="56"/>
        <v>1.7958084198926596E-3</v>
      </c>
      <c r="T456" s="185">
        <f t="shared" si="62"/>
        <v>3.5618889468162482E-2</v>
      </c>
      <c r="U456" s="185">
        <f t="shared" si="63"/>
        <v>79392.71428571429</v>
      </c>
      <c r="V456" s="185">
        <f t="shared" si="58"/>
        <v>44390.571428571428</v>
      </c>
      <c r="W456" s="185">
        <f t="shared" si="64"/>
        <v>35002.142857142855</v>
      </c>
      <c r="X456" s="185">
        <f t="shared" si="65"/>
        <v>1581.1428571428571</v>
      </c>
      <c r="Y456" s="185">
        <f t="shared" si="60"/>
        <v>62.857142857142854</v>
      </c>
    </row>
    <row r="457" spans="1:25" s="185" customFormat="1" x14ac:dyDescent="0.35">
      <c r="A457" s="127">
        <v>44307</v>
      </c>
      <c r="B457" s="185">
        <f t="shared" si="66"/>
        <v>5392105</v>
      </c>
      <c r="C457" s="185">
        <v>10373</v>
      </c>
      <c r="D457" s="185">
        <v>1395</v>
      </c>
      <c r="E457" s="185">
        <v>288</v>
      </c>
      <c r="F457" s="185">
        <v>2882</v>
      </c>
      <c r="G457" s="185">
        <f t="shared" si="59"/>
        <v>722453</v>
      </c>
      <c r="H457" s="185">
        <v>6300</v>
      </c>
      <c r="I457" s="185">
        <v>293</v>
      </c>
      <c r="J457" s="141"/>
      <c r="K457" s="141"/>
      <c r="L457" s="185">
        <v>85114</v>
      </c>
      <c r="M457" s="185">
        <v>1672</v>
      </c>
      <c r="N457" s="185">
        <v>37337</v>
      </c>
      <c r="O457" s="185">
        <v>93</v>
      </c>
      <c r="P457" s="185">
        <f t="shared" si="61"/>
        <v>47777</v>
      </c>
      <c r="Q457" s="185">
        <f t="shared" si="61"/>
        <v>1579</v>
      </c>
      <c r="R457" s="185">
        <f t="shared" si="57"/>
        <v>2.0308415667648363E-2</v>
      </c>
      <c r="S457" s="185">
        <f t="shared" si="56"/>
        <v>1.7857216671695899E-3</v>
      </c>
      <c r="T457" s="185">
        <f t="shared" si="62"/>
        <v>3.5160988803372907E-2</v>
      </c>
      <c r="U457" s="185">
        <f t="shared" si="63"/>
        <v>77659.571428571435</v>
      </c>
      <c r="V457" s="185">
        <f t="shared" si="58"/>
        <v>43099.714285714283</v>
      </c>
      <c r="W457" s="185">
        <f t="shared" si="64"/>
        <v>34559.857142857145</v>
      </c>
      <c r="X457" s="185">
        <f t="shared" si="65"/>
        <v>1515.4285714285713</v>
      </c>
      <c r="Y457" s="185">
        <f t="shared" si="60"/>
        <v>61.714285714285715</v>
      </c>
    </row>
    <row r="458" spans="1:25" s="185" customFormat="1" x14ac:dyDescent="0.35">
      <c r="A458" s="127">
        <v>44308</v>
      </c>
      <c r="B458" s="185">
        <f t="shared" si="66"/>
        <v>5402786</v>
      </c>
      <c r="C458" s="185">
        <v>10681</v>
      </c>
      <c r="D458" s="185">
        <v>1359</v>
      </c>
      <c r="E458" s="185">
        <v>241</v>
      </c>
      <c r="F458" s="185">
        <v>3043</v>
      </c>
      <c r="G458" s="185">
        <f t="shared" si="59"/>
        <v>725496</v>
      </c>
      <c r="H458" s="185">
        <v>6362</v>
      </c>
      <c r="I458" s="185">
        <v>258</v>
      </c>
      <c r="J458" s="141"/>
      <c r="K458" s="141"/>
      <c r="L458" s="185">
        <v>102679</v>
      </c>
      <c r="M458" s="185">
        <v>1617</v>
      </c>
      <c r="N458" s="185">
        <v>48621</v>
      </c>
      <c r="O458" s="185">
        <v>77</v>
      </c>
      <c r="P458" s="185">
        <f t="shared" si="61"/>
        <v>54058</v>
      </c>
      <c r="Q458" s="185">
        <f t="shared" si="61"/>
        <v>1540</v>
      </c>
      <c r="R458" s="185">
        <f t="shared" si="57"/>
        <v>2.0008866226597557E-2</v>
      </c>
      <c r="S458" s="185">
        <f t="shared" si="56"/>
        <v>1.7800525220202968E-3</v>
      </c>
      <c r="T458" s="185">
        <f t="shared" si="62"/>
        <v>3.4719593315667083E-2</v>
      </c>
      <c r="U458" s="185">
        <f t="shared" si="63"/>
        <v>76373.28571428571</v>
      </c>
      <c r="V458" s="185">
        <f t="shared" si="58"/>
        <v>42265.142857142855</v>
      </c>
      <c r="W458" s="185">
        <f t="shared" si="64"/>
        <v>34108.142857142855</v>
      </c>
      <c r="X458" s="185">
        <f t="shared" si="65"/>
        <v>1467.4285714285713</v>
      </c>
      <c r="Y458" s="185">
        <f t="shared" si="60"/>
        <v>60.714285714285715</v>
      </c>
    </row>
    <row r="459" spans="1:25" s="185" customFormat="1" x14ac:dyDescent="0.35">
      <c r="A459" s="127">
        <v>44309</v>
      </c>
      <c r="B459" s="185">
        <f t="shared" si="66"/>
        <v>5414095</v>
      </c>
      <c r="C459" s="185">
        <v>11309</v>
      </c>
      <c r="D459" s="185">
        <v>1175</v>
      </c>
      <c r="E459" s="185">
        <v>245</v>
      </c>
      <c r="F459" s="185">
        <v>3066</v>
      </c>
      <c r="G459" s="185">
        <f t="shared" si="59"/>
        <v>728562</v>
      </c>
      <c r="H459" s="185">
        <v>6420</v>
      </c>
      <c r="I459" s="185">
        <v>254</v>
      </c>
      <c r="J459" s="141"/>
      <c r="K459" s="141"/>
      <c r="L459" s="185">
        <v>83775</v>
      </c>
      <c r="M459" s="185">
        <v>1451</v>
      </c>
      <c r="N459" s="185">
        <v>36373</v>
      </c>
      <c r="O459" s="185">
        <v>49</v>
      </c>
      <c r="P459" s="185">
        <f t="shared" si="61"/>
        <v>47402</v>
      </c>
      <c r="Q459" s="185">
        <f t="shared" si="61"/>
        <v>1402</v>
      </c>
      <c r="R459" s="185">
        <f t="shared" si="57"/>
        <v>1.9270138452434769E-2</v>
      </c>
      <c r="S459" s="185">
        <f t="shared" si="56"/>
        <v>1.7475494966477693E-3</v>
      </c>
      <c r="T459" s="185">
        <f t="shared" si="62"/>
        <v>3.3249966135517402E-2</v>
      </c>
      <c r="U459" s="185">
        <f t="shared" si="63"/>
        <v>77736.857142857145</v>
      </c>
      <c r="V459" s="185">
        <f t="shared" si="58"/>
        <v>43239.571428571428</v>
      </c>
      <c r="W459" s="185">
        <f t="shared" si="64"/>
        <v>34497.285714285717</v>
      </c>
      <c r="X459" s="185">
        <f t="shared" si="65"/>
        <v>1437.7142857142858</v>
      </c>
      <c r="Y459" s="185">
        <f t="shared" si="60"/>
        <v>60.285714285714285</v>
      </c>
    </row>
    <row r="460" spans="1:25" s="185" customFormat="1" x14ac:dyDescent="0.35">
      <c r="A460" s="127">
        <v>44310</v>
      </c>
      <c r="B460" s="185">
        <f t="shared" si="66"/>
        <v>5422177</v>
      </c>
      <c r="C460" s="185">
        <v>8082</v>
      </c>
      <c r="D460" s="185">
        <v>763</v>
      </c>
      <c r="E460" s="185">
        <v>185</v>
      </c>
      <c r="F460" s="185">
        <v>2360</v>
      </c>
      <c r="G460" s="185">
        <f t="shared" si="59"/>
        <v>730922</v>
      </c>
      <c r="H460" s="185">
        <v>4138</v>
      </c>
      <c r="I460" s="185">
        <v>192</v>
      </c>
      <c r="J460" s="141"/>
      <c r="K460" s="141"/>
      <c r="L460" s="185">
        <v>36258</v>
      </c>
      <c r="M460" s="185">
        <v>934</v>
      </c>
      <c r="N460" s="185">
        <v>8873</v>
      </c>
      <c r="O460" s="185">
        <v>15</v>
      </c>
      <c r="P460" s="185">
        <f t="shared" si="61"/>
        <v>27385</v>
      </c>
      <c r="Q460" s="185">
        <f t="shared" si="61"/>
        <v>919</v>
      </c>
      <c r="R460" s="185">
        <f t="shared" si="57"/>
        <v>1.8553416461047176E-2</v>
      </c>
      <c r="S460" s="185">
        <f t="shared" si="56"/>
        <v>1.7619126957680773E-3</v>
      </c>
      <c r="T460" s="185">
        <f t="shared" si="62"/>
        <v>3.1752372096678083E-2</v>
      </c>
      <c r="U460" s="185">
        <f t="shared" si="63"/>
        <v>77929.428571428565</v>
      </c>
      <c r="V460" s="185">
        <f t="shared" si="58"/>
        <v>43632.285714285717</v>
      </c>
      <c r="W460" s="185">
        <f t="shared" si="64"/>
        <v>34297.142857142855</v>
      </c>
      <c r="X460" s="185">
        <f t="shared" si="65"/>
        <v>1385.4285714285713</v>
      </c>
      <c r="Y460" s="185">
        <f t="shared" si="60"/>
        <v>60.428571428571431</v>
      </c>
    </row>
    <row r="461" spans="1:25" s="185" customFormat="1" x14ac:dyDescent="0.35">
      <c r="A461" s="127">
        <v>44311</v>
      </c>
      <c r="B461" s="185">
        <f t="shared" si="66"/>
        <v>5429075</v>
      </c>
      <c r="C461" s="185">
        <v>6898</v>
      </c>
      <c r="D461" s="185">
        <v>641</v>
      </c>
      <c r="E461" s="185">
        <v>141</v>
      </c>
      <c r="F461" s="185">
        <v>2347</v>
      </c>
      <c r="G461" s="185">
        <f t="shared" si="59"/>
        <v>733269</v>
      </c>
      <c r="H461" s="185">
        <v>4166</v>
      </c>
      <c r="I461" s="185">
        <v>144</v>
      </c>
      <c r="J461" s="141"/>
      <c r="K461" s="141"/>
      <c r="L461" s="185">
        <v>38794</v>
      </c>
      <c r="M461" s="185">
        <v>777</v>
      </c>
      <c r="N461" s="185">
        <v>13050</v>
      </c>
      <c r="O461" s="185">
        <v>20</v>
      </c>
      <c r="P461" s="185">
        <f t="shared" si="61"/>
        <v>25744</v>
      </c>
      <c r="Q461" s="185">
        <f t="shared" si="61"/>
        <v>757</v>
      </c>
      <c r="R461" s="185">
        <f t="shared" si="57"/>
        <v>1.8081097596461621E-2</v>
      </c>
      <c r="S461" s="185">
        <f t="shared" si="56"/>
        <v>1.7730496453900709E-3</v>
      </c>
      <c r="T461" s="185">
        <f t="shared" si="62"/>
        <v>3.0527692978630616E-2</v>
      </c>
      <c r="U461" s="185">
        <f t="shared" si="63"/>
        <v>78550.857142857145</v>
      </c>
      <c r="V461" s="185">
        <f t="shared" si="58"/>
        <v>44549.714285714283</v>
      </c>
      <c r="W461" s="185">
        <f t="shared" si="64"/>
        <v>34001.142857142855</v>
      </c>
      <c r="X461" s="185">
        <f t="shared" si="65"/>
        <v>1360</v>
      </c>
      <c r="Y461" s="185">
        <f t="shared" si="60"/>
        <v>60.285714285714285</v>
      </c>
    </row>
    <row r="462" spans="1:25" s="185" customFormat="1" x14ac:dyDescent="0.35">
      <c r="A462" s="127">
        <v>44312</v>
      </c>
      <c r="B462" s="185">
        <f t="shared" si="66"/>
        <v>5442604</v>
      </c>
      <c r="C462" s="185">
        <v>13529</v>
      </c>
      <c r="D462" s="185">
        <v>1542</v>
      </c>
      <c r="E462" s="185">
        <v>213</v>
      </c>
      <c r="F462" s="185">
        <v>3320</v>
      </c>
      <c r="G462" s="185">
        <f t="shared" si="59"/>
        <v>736589</v>
      </c>
      <c r="H462" s="185">
        <v>6585</v>
      </c>
      <c r="I462" s="185">
        <v>219</v>
      </c>
      <c r="J462" s="141"/>
      <c r="K462" s="141"/>
      <c r="L462" s="185">
        <v>122073</v>
      </c>
      <c r="M462" s="185">
        <v>1757</v>
      </c>
      <c r="N462" s="185">
        <v>53284</v>
      </c>
      <c r="O462" s="185">
        <v>93</v>
      </c>
      <c r="P462" s="185">
        <f t="shared" si="61"/>
        <v>68789</v>
      </c>
      <c r="Q462" s="185">
        <f t="shared" si="61"/>
        <v>1664</v>
      </c>
      <c r="R462" s="185">
        <f t="shared" si="57"/>
        <v>1.7204278647435695E-2</v>
      </c>
      <c r="S462" s="185">
        <f t="shared" si="56"/>
        <v>1.7068143758856113E-3</v>
      </c>
      <c r="T462" s="185">
        <f t="shared" si="62"/>
        <v>2.8980807938673501E-2</v>
      </c>
      <c r="U462" s="185">
        <f t="shared" si="63"/>
        <v>82188.857142857145</v>
      </c>
      <c r="V462" s="185">
        <f t="shared" si="58"/>
        <v>46700.857142857145</v>
      </c>
      <c r="W462" s="185">
        <f t="shared" si="64"/>
        <v>35488</v>
      </c>
      <c r="X462" s="185">
        <f t="shared" si="65"/>
        <v>1353.4285714285713</v>
      </c>
      <c r="Y462" s="185">
        <f t="shared" si="60"/>
        <v>60.571428571428569</v>
      </c>
    </row>
    <row r="463" spans="1:25" s="185" customFormat="1" x14ac:dyDescent="0.35">
      <c r="A463" s="127">
        <v>44313</v>
      </c>
      <c r="B463" s="185">
        <f t="shared" si="66"/>
        <v>5454150</v>
      </c>
      <c r="C463" s="185">
        <v>11546</v>
      </c>
      <c r="D463" s="185">
        <v>1270</v>
      </c>
      <c r="E463" s="185">
        <v>243</v>
      </c>
      <c r="F463" s="185">
        <v>3039</v>
      </c>
      <c r="G463" s="185">
        <f t="shared" si="59"/>
        <v>739628</v>
      </c>
      <c r="H463" s="185">
        <v>5729</v>
      </c>
      <c r="I463" s="185">
        <v>252</v>
      </c>
      <c r="J463" s="141"/>
      <c r="K463" s="141"/>
      <c r="L463" s="185">
        <v>96482</v>
      </c>
      <c r="M463" s="185">
        <v>1500</v>
      </c>
      <c r="N463" s="185">
        <v>42075</v>
      </c>
      <c r="O463" s="185">
        <v>62</v>
      </c>
      <c r="P463" s="185">
        <f t="shared" si="61"/>
        <v>54407</v>
      </c>
      <c r="Q463" s="185">
        <f t="shared" si="61"/>
        <v>1438</v>
      </c>
      <c r="R463" s="185">
        <f t="shared" si="57"/>
        <v>1.7176980581235901E-2</v>
      </c>
      <c r="S463" s="185">
        <f t="shared" si="56"/>
        <v>1.7069190736729643E-3</v>
      </c>
      <c r="T463" s="185">
        <f t="shared" si="62"/>
        <v>2.8562915819413812E-2</v>
      </c>
      <c r="U463" s="185">
        <f t="shared" si="63"/>
        <v>80739.28571428571</v>
      </c>
      <c r="V463" s="185">
        <f t="shared" si="58"/>
        <v>46508.857142857145</v>
      </c>
      <c r="W463" s="185">
        <f t="shared" si="64"/>
        <v>34230.428571428572</v>
      </c>
      <c r="X463" s="185">
        <f t="shared" si="65"/>
        <v>1328.4285714285713</v>
      </c>
      <c r="Y463" s="185">
        <f t="shared" si="60"/>
        <v>58.428571428571431</v>
      </c>
    </row>
    <row r="464" spans="1:25" s="185" customFormat="1" x14ac:dyDescent="0.35">
      <c r="A464" s="127">
        <v>44314</v>
      </c>
      <c r="B464" s="185">
        <f t="shared" si="66"/>
        <v>5465388</v>
      </c>
      <c r="C464" s="185">
        <v>11238</v>
      </c>
      <c r="D464" s="185">
        <v>1128</v>
      </c>
      <c r="E464" s="185">
        <v>218</v>
      </c>
      <c r="F464" s="185">
        <v>3143</v>
      </c>
      <c r="G464" s="185">
        <f t="shared" si="59"/>
        <v>742771</v>
      </c>
      <c r="H464" s="185">
        <v>6260</v>
      </c>
      <c r="I464" s="185">
        <v>223</v>
      </c>
      <c r="J464" s="141"/>
      <c r="K464" s="141"/>
      <c r="L464" s="185">
        <v>80681</v>
      </c>
      <c r="M464" s="185">
        <v>1300</v>
      </c>
      <c r="N464" s="185">
        <v>34032</v>
      </c>
      <c r="O464" s="185">
        <v>48</v>
      </c>
      <c r="P464" s="185">
        <f t="shared" si="61"/>
        <v>46649</v>
      </c>
      <c r="Q464" s="185">
        <f t="shared" si="61"/>
        <v>1252</v>
      </c>
      <c r="R464" s="185">
        <f t="shared" si="57"/>
        <v>1.6649368158618401E-2</v>
      </c>
      <c r="S464" s="185">
        <f t="shared" si="56"/>
        <v>1.5403625776528936E-3</v>
      </c>
      <c r="T464" s="185">
        <f t="shared" si="62"/>
        <v>2.7654314899178262E-2</v>
      </c>
      <c r="U464" s="185">
        <f t="shared" si="63"/>
        <v>80106</v>
      </c>
      <c r="V464" s="185">
        <f t="shared" si="58"/>
        <v>46347.714285714283</v>
      </c>
      <c r="W464" s="185">
        <f t="shared" si="64"/>
        <v>33758.285714285717</v>
      </c>
      <c r="X464" s="185">
        <f t="shared" si="65"/>
        <v>1281.7142857142858</v>
      </c>
      <c r="Y464" s="185">
        <f t="shared" si="60"/>
        <v>52</v>
      </c>
    </row>
    <row r="465" spans="1:25" s="185" customFormat="1" x14ac:dyDescent="0.35">
      <c r="A465" s="127">
        <v>44315</v>
      </c>
      <c r="B465" s="185">
        <f t="shared" si="66"/>
        <v>5475954</v>
      </c>
      <c r="C465" s="185">
        <v>10566</v>
      </c>
      <c r="D465" s="185">
        <v>997</v>
      </c>
      <c r="E465" s="185">
        <v>222</v>
      </c>
      <c r="F465" s="185">
        <v>2938</v>
      </c>
      <c r="G465" s="185">
        <f t="shared" si="59"/>
        <v>745709</v>
      </c>
      <c r="H465" s="185">
        <v>5841</v>
      </c>
      <c r="I465" s="185">
        <v>234</v>
      </c>
      <c r="J465" s="141"/>
      <c r="K465" s="141"/>
      <c r="L465" s="185">
        <v>92988</v>
      </c>
      <c r="M465" s="185">
        <v>1193</v>
      </c>
      <c r="N465" s="185">
        <v>43445</v>
      </c>
      <c r="O465" s="185">
        <v>37</v>
      </c>
      <c r="P465" s="185">
        <f t="shared" si="61"/>
        <v>49543</v>
      </c>
      <c r="Q465" s="185">
        <f t="shared" si="61"/>
        <v>1156</v>
      </c>
      <c r="R465" s="185">
        <f t="shared" si="57"/>
        <v>1.6172731743522833E-2</v>
      </c>
      <c r="S465" s="185">
        <f t="shared" si="56"/>
        <v>1.401796376096776E-3</v>
      </c>
      <c r="T465" s="185">
        <f t="shared" si="62"/>
        <v>2.6844294962162299E-2</v>
      </c>
      <c r="U465" s="185">
        <f t="shared" si="63"/>
        <v>78721.571428571435</v>
      </c>
      <c r="V465" s="185">
        <f t="shared" si="58"/>
        <v>45702.714285714283</v>
      </c>
      <c r="W465" s="185">
        <f t="shared" si="64"/>
        <v>33018.857142857145</v>
      </c>
      <c r="X465" s="185">
        <f t="shared" si="65"/>
        <v>1226.8571428571429</v>
      </c>
      <c r="Y465" s="185">
        <f t="shared" si="60"/>
        <v>46.285714285714285</v>
      </c>
    </row>
    <row r="466" spans="1:25" s="185" customFormat="1" x14ac:dyDescent="0.35">
      <c r="A466" s="127">
        <v>44316</v>
      </c>
      <c r="B466" s="185">
        <f t="shared" si="66"/>
        <v>5485330</v>
      </c>
      <c r="C466" s="185">
        <v>9376</v>
      </c>
      <c r="D466" s="185">
        <v>941</v>
      </c>
      <c r="E466" s="185">
        <v>182</v>
      </c>
      <c r="F466" s="185">
        <v>2924</v>
      </c>
      <c r="G466" s="185">
        <f t="shared" si="59"/>
        <v>748633</v>
      </c>
      <c r="H466" s="185">
        <v>5964</v>
      </c>
      <c r="I466" s="185">
        <v>191</v>
      </c>
      <c r="J466" s="141"/>
      <c r="K466" s="141"/>
      <c r="L466" s="185">
        <v>71458</v>
      </c>
      <c r="M466" s="185">
        <v>1113</v>
      </c>
      <c r="N466" s="185">
        <v>32922</v>
      </c>
      <c r="O466" s="185">
        <v>27</v>
      </c>
      <c r="P466" s="185">
        <f t="shared" si="61"/>
        <v>38536</v>
      </c>
      <c r="Q466" s="185">
        <f t="shared" si="61"/>
        <v>1086</v>
      </c>
      <c r="R466" s="185">
        <f t="shared" si="57"/>
        <v>1.5915089821693082E-2</v>
      </c>
      <c r="S466" s="185">
        <f t="shared" si="56"/>
        <v>1.3264172240986293E-3</v>
      </c>
      <c r="T466" s="185">
        <f t="shared" si="62"/>
        <v>2.6593538721696945E-2</v>
      </c>
      <c r="U466" s="185">
        <f t="shared" si="63"/>
        <v>76962</v>
      </c>
      <c r="V466" s="185">
        <f t="shared" si="58"/>
        <v>44436.142857142855</v>
      </c>
      <c r="W466" s="185">
        <f t="shared" si="64"/>
        <v>32525.857142857141</v>
      </c>
      <c r="X466" s="185">
        <f t="shared" si="65"/>
        <v>1181.7142857142858</v>
      </c>
      <c r="Y466" s="185">
        <f t="shared" si="60"/>
        <v>43.142857142857146</v>
      </c>
    </row>
    <row r="467" spans="1:25" s="185" customFormat="1" x14ac:dyDescent="0.35">
      <c r="A467" s="127">
        <v>44317</v>
      </c>
      <c r="B467" s="185">
        <f t="shared" si="66"/>
        <v>5491458</v>
      </c>
      <c r="C467" s="185">
        <v>6128</v>
      </c>
      <c r="D467" s="185">
        <v>590</v>
      </c>
      <c r="E467" s="185">
        <v>158</v>
      </c>
      <c r="F467" s="185">
        <v>1859</v>
      </c>
      <c r="G467" s="185">
        <f t="shared" si="59"/>
        <v>750492</v>
      </c>
      <c r="H467" s="185">
        <v>3377</v>
      </c>
      <c r="I467" s="185">
        <v>167</v>
      </c>
      <c r="J467" s="141"/>
      <c r="K467" s="141"/>
      <c r="L467" s="185">
        <v>26881</v>
      </c>
      <c r="M467" s="185">
        <v>735</v>
      </c>
      <c r="N467" s="185">
        <v>7320</v>
      </c>
      <c r="O467" s="185">
        <v>13</v>
      </c>
      <c r="P467" s="185">
        <f t="shared" si="61"/>
        <v>19561</v>
      </c>
      <c r="Q467" s="185">
        <f t="shared" si="61"/>
        <v>722</v>
      </c>
      <c r="R467" s="185">
        <f t="shared" si="57"/>
        <v>1.5821081047383903E-2</v>
      </c>
      <c r="S467" s="185">
        <f t="shared" si="56"/>
        <v>1.3266822330715348E-3</v>
      </c>
      <c r="T467" s="185">
        <f t="shared" si="62"/>
        <v>2.663003868363514E-2</v>
      </c>
      <c r="U467" s="185">
        <f t="shared" si="63"/>
        <v>75622.428571428565</v>
      </c>
      <c r="V467" s="185">
        <f t="shared" si="58"/>
        <v>43318.428571428572</v>
      </c>
      <c r="W467" s="185">
        <f t="shared" si="64"/>
        <v>32304</v>
      </c>
      <c r="X467" s="185">
        <f t="shared" si="65"/>
        <v>1153.5714285714287</v>
      </c>
      <c r="Y467" s="185">
        <f t="shared" si="60"/>
        <v>42.857142857142854</v>
      </c>
    </row>
    <row r="468" spans="1:25" s="185" customFormat="1" x14ac:dyDescent="0.35">
      <c r="A468" s="127">
        <v>44318</v>
      </c>
      <c r="B468" s="185">
        <f t="shared" si="66"/>
        <v>5496554</v>
      </c>
      <c r="C468" s="185">
        <v>5096</v>
      </c>
      <c r="D468" s="185">
        <v>474</v>
      </c>
      <c r="E468" s="185">
        <v>129</v>
      </c>
      <c r="F468" s="185">
        <v>1592</v>
      </c>
      <c r="G468" s="185">
        <f t="shared" si="59"/>
        <v>752084</v>
      </c>
      <c r="H468" s="185">
        <v>2726</v>
      </c>
      <c r="I468" s="185">
        <v>136</v>
      </c>
      <c r="J468" s="141"/>
      <c r="K468" s="141"/>
      <c r="L468" s="185">
        <v>29599</v>
      </c>
      <c r="M468" s="185">
        <v>573</v>
      </c>
      <c r="N468" s="185">
        <v>12291</v>
      </c>
      <c r="O468" s="185">
        <v>12</v>
      </c>
      <c r="P468" s="185">
        <f t="shared" ref="P468:Q483" si="67">L468-N468</f>
        <v>17308</v>
      </c>
      <c r="Q468" s="185">
        <f t="shared" si="67"/>
        <v>561</v>
      </c>
      <c r="R468" s="185">
        <f t="shared" si="57"/>
        <v>1.5708567715442497E-2</v>
      </c>
      <c r="S468" s="185">
        <f t="shared" si="56"/>
        <v>1.2956529070102809E-3</v>
      </c>
      <c r="T468" s="185">
        <f t="shared" ref="T468:T479" si="68">((SUM(Q462:Q468))/(SUM(P462:P468)))</f>
        <v>2.6727228936915055E-2</v>
      </c>
      <c r="U468" s="185">
        <f t="shared" si="63"/>
        <v>74308.857142857145</v>
      </c>
      <c r="V468" s="185">
        <f t="shared" si="58"/>
        <v>42113.285714285717</v>
      </c>
      <c r="W468" s="185">
        <f t="shared" si="64"/>
        <v>32195.571428571428</v>
      </c>
      <c r="X468" s="185">
        <f t="shared" si="65"/>
        <v>1125.5714285714287</v>
      </c>
      <c r="Y468" s="185">
        <f t="shared" si="60"/>
        <v>41.714285714285715</v>
      </c>
    </row>
    <row r="469" spans="1:25" s="185" customFormat="1" x14ac:dyDescent="0.35">
      <c r="A469" s="127">
        <v>44319</v>
      </c>
      <c r="B469" s="185">
        <f t="shared" si="66"/>
        <v>5508809</v>
      </c>
      <c r="C469" s="185">
        <v>12255</v>
      </c>
      <c r="D469" s="185">
        <v>1003</v>
      </c>
      <c r="E469" s="185">
        <v>178</v>
      </c>
      <c r="F469" s="185">
        <v>3525</v>
      </c>
      <c r="G469" s="185">
        <f t="shared" si="59"/>
        <v>755609</v>
      </c>
      <c r="H469" s="185">
        <v>6653</v>
      </c>
      <c r="I469" s="185">
        <v>183</v>
      </c>
      <c r="J469" s="141"/>
      <c r="K469" s="141"/>
      <c r="L469" s="185">
        <v>105677</v>
      </c>
      <c r="M469" s="185">
        <v>1182</v>
      </c>
      <c r="N469" s="185">
        <v>44349</v>
      </c>
      <c r="O469" s="185">
        <v>40</v>
      </c>
      <c r="P469" s="185">
        <f t="shared" si="67"/>
        <v>61328</v>
      </c>
      <c r="Q469" s="185">
        <f t="shared" si="67"/>
        <v>1142</v>
      </c>
      <c r="R469" s="185">
        <f t="shared" si="57"/>
        <v>1.507842927073284E-2</v>
      </c>
      <c r="S469" s="185">
        <f t="shared" si="56"/>
        <v>1.1042627313638338E-3</v>
      </c>
      <c r="T469" s="185">
        <f t="shared" si="68"/>
        <v>2.5604527167179428E-2</v>
      </c>
      <c r="U469" s="185">
        <f t="shared" si="63"/>
        <v>71966.571428571435</v>
      </c>
      <c r="V469" s="185">
        <f t="shared" si="58"/>
        <v>41047.428571428572</v>
      </c>
      <c r="W469" s="185">
        <f t="shared" si="64"/>
        <v>30919.142857142859</v>
      </c>
      <c r="X469" s="185">
        <f t="shared" si="65"/>
        <v>1051</v>
      </c>
      <c r="Y469" s="185">
        <f t="shared" si="60"/>
        <v>34.142857142857146</v>
      </c>
    </row>
    <row r="470" spans="1:25" s="185" customFormat="1" x14ac:dyDescent="0.35">
      <c r="A470" s="127">
        <v>44320</v>
      </c>
      <c r="B470" s="185">
        <f t="shared" si="66"/>
        <v>5519722</v>
      </c>
      <c r="C470" s="185">
        <v>10913</v>
      </c>
      <c r="D470" s="185">
        <v>899</v>
      </c>
      <c r="E470" s="185">
        <v>175</v>
      </c>
      <c r="F470" s="185">
        <v>2928</v>
      </c>
      <c r="G470" s="185">
        <f t="shared" si="59"/>
        <v>758537</v>
      </c>
      <c r="H470" s="185">
        <v>5544</v>
      </c>
      <c r="I470" s="185">
        <v>184</v>
      </c>
      <c r="J470" s="141"/>
      <c r="K470" s="141"/>
      <c r="L470" s="185">
        <v>83670</v>
      </c>
      <c r="M470" s="185">
        <v>1047</v>
      </c>
      <c r="N470" s="185">
        <v>33886</v>
      </c>
      <c r="O470" s="185">
        <v>33</v>
      </c>
      <c r="P470" s="185">
        <f t="shared" si="67"/>
        <v>49784</v>
      </c>
      <c r="Q470" s="185">
        <f t="shared" si="67"/>
        <v>1014</v>
      </c>
      <c r="R470" s="185">
        <f t="shared" si="57"/>
        <v>1.4549224570937399E-2</v>
      </c>
      <c r="S470" s="185">
        <f t="shared" si="56"/>
        <v>1.0084275732910753E-3</v>
      </c>
      <c r="T470" s="185">
        <f t="shared" si="68"/>
        <v>2.4523449907855779E-2</v>
      </c>
      <c r="U470" s="185">
        <f t="shared" si="63"/>
        <v>70136.28571428571</v>
      </c>
      <c r="V470" s="185">
        <f t="shared" si="58"/>
        <v>40387</v>
      </c>
      <c r="W470" s="185">
        <f t="shared" si="64"/>
        <v>29749.285714285714</v>
      </c>
      <c r="X470" s="185">
        <f t="shared" si="65"/>
        <v>990.42857142857144</v>
      </c>
      <c r="Y470" s="185">
        <f t="shared" si="60"/>
        <v>30</v>
      </c>
    </row>
    <row r="471" spans="1:25" s="185" customFormat="1" x14ac:dyDescent="0.35">
      <c r="A471" s="127">
        <v>44321</v>
      </c>
      <c r="B471" s="185">
        <f t="shared" si="66"/>
        <v>5529106</v>
      </c>
      <c r="C471" s="185">
        <v>9384</v>
      </c>
      <c r="D471" s="185">
        <v>873</v>
      </c>
      <c r="E471" s="185">
        <v>174</v>
      </c>
      <c r="F471" s="185">
        <v>2882</v>
      </c>
      <c r="G471" s="185">
        <f t="shared" si="59"/>
        <v>761419</v>
      </c>
      <c r="H471" s="185">
        <v>5336</v>
      </c>
      <c r="I471" s="185">
        <v>179</v>
      </c>
      <c r="J471" s="141"/>
      <c r="K471" s="141"/>
      <c r="L471" s="185">
        <v>68997</v>
      </c>
      <c r="M471" s="185">
        <v>1023</v>
      </c>
      <c r="N471" s="185">
        <v>26259</v>
      </c>
      <c r="O471" s="185">
        <v>54</v>
      </c>
      <c r="P471" s="185">
        <f t="shared" si="67"/>
        <v>42738</v>
      </c>
      <c r="Q471" s="185">
        <f t="shared" si="67"/>
        <v>969</v>
      </c>
      <c r="R471" s="185">
        <f t="shared" si="57"/>
        <v>1.4325954055125503E-2</v>
      </c>
      <c r="S471" s="185">
        <f t="shared" ref="S471:S513" si="69">((SUM(O465:O471))/(SUM(N465:N471)))</f>
        <v>1.0774572010056266E-3</v>
      </c>
      <c r="T471" s="185">
        <f t="shared" si="68"/>
        <v>2.3852394923923412E-2</v>
      </c>
      <c r="U471" s="185">
        <f t="shared" si="63"/>
        <v>68467.142857142855</v>
      </c>
      <c r="V471" s="185">
        <f t="shared" si="58"/>
        <v>39828.285714285717</v>
      </c>
      <c r="W471" s="185">
        <f t="shared" si="64"/>
        <v>28638.857142857141</v>
      </c>
      <c r="X471" s="185">
        <f t="shared" si="65"/>
        <v>950</v>
      </c>
      <c r="Y471" s="185">
        <f t="shared" si="60"/>
        <v>30.857142857142858</v>
      </c>
    </row>
    <row r="472" spans="1:25" s="185" customFormat="1" x14ac:dyDescent="0.35">
      <c r="A472" s="127">
        <v>44322</v>
      </c>
      <c r="B472" s="185">
        <f t="shared" si="66"/>
        <v>5537886</v>
      </c>
      <c r="C472" s="185">
        <v>8780</v>
      </c>
      <c r="D472" s="185">
        <v>784</v>
      </c>
      <c r="E472" s="185">
        <v>139</v>
      </c>
      <c r="F472" s="185">
        <v>2574</v>
      </c>
      <c r="G472" s="185">
        <f t="shared" si="59"/>
        <v>763993</v>
      </c>
      <c r="H472" s="185">
        <v>5382</v>
      </c>
      <c r="I472" s="185">
        <v>143</v>
      </c>
      <c r="J472" s="141"/>
      <c r="K472" s="141"/>
      <c r="L472" s="185">
        <v>80599</v>
      </c>
      <c r="M472" s="185">
        <v>924</v>
      </c>
      <c r="N472" s="185">
        <v>39283</v>
      </c>
      <c r="O472" s="185">
        <v>40</v>
      </c>
      <c r="P472" s="185">
        <f t="shared" si="67"/>
        <v>41316</v>
      </c>
      <c r="Q472" s="185">
        <f t="shared" si="67"/>
        <v>884</v>
      </c>
      <c r="R472" s="185">
        <f t="shared" si="57"/>
        <v>1.4129938892351585E-2</v>
      </c>
      <c r="S472" s="185">
        <f t="shared" si="69"/>
        <v>1.1155824970709592E-3</v>
      </c>
      <c r="T472" s="185">
        <f t="shared" si="68"/>
        <v>2.357237102276297E-2</v>
      </c>
      <c r="U472" s="185">
        <f t="shared" si="63"/>
        <v>66697.28571428571</v>
      </c>
      <c r="V472" s="185">
        <f t="shared" si="58"/>
        <v>38653</v>
      </c>
      <c r="W472" s="185">
        <f t="shared" si="64"/>
        <v>28044.285714285714</v>
      </c>
      <c r="X472" s="185">
        <f t="shared" si="65"/>
        <v>911.14285714285711</v>
      </c>
      <c r="Y472" s="185">
        <f t="shared" si="60"/>
        <v>31.285714285714285</v>
      </c>
    </row>
    <row r="473" spans="1:25" s="185" customFormat="1" x14ac:dyDescent="0.35">
      <c r="A473" s="127">
        <v>44323</v>
      </c>
      <c r="B473" s="185">
        <f t="shared" si="66"/>
        <v>5546588</v>
      </c>
      <c r="C473" s="185">
        <v>8702</v>
      </c>
      <c r="D473" s="185">
        <v>684</v>
      </c>
      <c r="E473" s="185">
        <v>157</v>
      </c>
      <c r="F473" s="185">
        <v>2518</v>
      </c>
      <c r="G473" s="185">
        <f t="shared" si="59"/>
        <v>766511</v>
      </c>
      <c r="H473" s="185">
        <v>5295</v>
      </c>
      <c r="I473" s="185">
        <v>163</v>
      </c>
      <c r="J473" s="141"/>
      <c r="K473" s="141"/>
      <c r="L473" s="185">
        <v>61327</v>
      </c>
      <c r="M473" s="185">
        <v>848</v>
      </c>
      <c r="N473" s="185">
        <v>26615</v>
      </c>
      <c r="O473" s="185">
        <v>20</v>
      </c>
      <c r="P473" s="185">
        <f t="shared" si="67"/>
        <v>34712</v>
      </c>
      <c r="Q473" s="185">
        <f t="shared" si="67"/>
        <v>828</v>
      </c>
      <c r="R473" s="185">
        <f t="shared" si="57"/>
        <v>1.3863163656267104E-2</v>
      </c>
      <c r="S473" s="185">
        <f t="shared" si="69"/>
        <v>1.115771856233849E-3</v>
      </c>
      <c r="T473" s="185">
        <f t="shared" si="68"/>
        <v>2.2943088394621121E-2</v>
      </c>
      <c r="U473" s="185">
        <f t="shared" si="63"/>
        <v>65250</v>
      </c>
      <c r="V473" s="185">
        <f t="shared" si="58"/>
        <v>38106.714285714283</v>
      </c>
      <c r="W473" s="185">
        <f t="shared" si="64"/>
        <v>27143.285714285714</v>
      </c>
      <c r="X473" s="185">
        <f t="shared" si="65"/>
        <v>874.28571428571433</v>
      </c>
      <c r="Y473" s="185">
        <f t="shared" si="60"/>
        <v>30.285714285714285</v>
      </c>
    </row>
    <row r="474" spans="1:25" s="185" customFormat="1" x14ac:dyDescent="0.35">
      <c r="A474" s="127">
        <v>44324</v>
      </c>
      <c r="B474" s="185">
        <f t="shared" si="66"/>
        <v>5552245</v>
      </c>
      <c r="C474" s="185">
        <v>5657</v>
      </c>
      <c r="D474" s="185">
        <v>423</v>
      </c>
      <c r="E474" s="185">
        <v>83</v>
      </c>
      <c r="F474" s="185">
        <v>1702</v>
      </c>
      <c r="G474" s="185">
        <f t="shared" si="59"/>
        <v>768213</v>
      </c>
      <c r="H474" s="185">
        <v>3260</v>
      </c>
      <c r="I474" s="185">
        <v>89</v>
      </c>
      <c r="J474" s="141"/>
      <c r="K474" s="141"/>
      <c r="L474" s="185">
        <v>22963</v>
      </c>
      <c r="M474" s="185">
        <v>502</v>
      </c>
      <c r="N474" s="185">
        <v>5891</v>
      </c>
      <c r="O474" s="185">
        <v>4</v>
      </c>
      <c r="P474" s="185">
        <f t="shared" si="67"/>
        <v>17072</v>
      </c>
      <c r="Q474" s="185">
        <f t="shared" si="67"/>
        <v>498</v>
      </c>
      <c r="R474" s="185">
        <f t="shared" ref="R474:R492" si="70">((SUM(M468:M474))/(SUM(L468:L474)))</f>
        <v>1.3468571125715497E-2</v>
      </c>
      <c r="S474" s="185">
        <f t="shared" si="69"/>
        <v>1.0765004719632612E-3</v>
      </c>
      <c r="T474" s="185">
        <f t="shared" si="68"/>
        <v>2.2311528884650607E-2</v>
      </c>
      <c r="U474" s="185">
        <f t="shared" si="63"/>
        <v>64690.285714285717</v>
      </c>
      <c r="V474" s="185">
        <f t="shared" ref="V474:V492" si="71">AVERAGE(P468:P474)</f>
        <v>37751.142857142855</v>
      </c>
      <c r="W474" s="185">
        <f t="shared" si="64"/>
        <v>26939.142857142859</v>
      </c>
      <c r="X474" s="185">
        <f t="shared" si="65"/>
        <v>842.28571428571433</v>
      </c>
      <c r="Y474" s="185">
        <f t="shared" si="60"/>
        <v>29</v>
      </c>
    </row>
    <row r="475" spans="1:25" s="185" customFormat="1" x14ac:dyDescent="0.35">
      <c r="A475" s="127">
        <v>44325</v>
      </c>
      <c r="B475" s="185">
        <f t="shared" si="66"/>
        <v>5556705</v>
      </c>
      <c r="C475" s="185">
        <v>4460</v>
      </c>
      <c r="D475" s="185">
        <v>283</v>
      </c>
      <c r="E475" s="185">
        <v>79</v>
      </c>
      <c r="F475" s="185">
        <v>1525</v>
      </c>
      <c r="G475" s="185">
        <f t="shared" si="59"/>
        <v>769738</v>
      </c>
      <c r="H475" s="185">
        <v>2579</v>
      </c>
      <c r="I475" s="185">
        <v>83</v>
      </c>
      <c r="J475" s="141"/>
      <c r="K475" s="141"/>
      <c r="L475" s="185">
        <v>24160</v>
      </c>
      <c r="M475" s="185">
        <v>348</v>
      </c>
      <c r="N475" s="185">
        <v>10094</v>
      </c>
      <c r="O475" s="185">
        <v>2</v>
      </c>
      <c r="P475" s="185">
        <f t="shared" si="67"/>
        <v>14066</v>
      </c>
      <c r="Q475" s="185">
        <f t="shared" si="67"/>
        <v>346</v>
      </c>
      <c r="R475" s="185">
        <f t="shared" si="70"/>
        <v>1.312939630257961E-2</v>
      </c>
      <c r="S475" s="185">
        <f t="shared" si="69"/>
        <v>1.0355355006250772E-3</v>
      </c>
      <c r="T475" s="185">
        <f t="shared" si="68"/>
        <v>2.1764949275140222E-2</v>
      </c>
      <c r="U475" s="185">
        <f t="shared" si="63"/>
        <v>63913.285714285717</v>
      </c>
      <c r="V475" s="185">
        <f t="shared" si="71"/>
        <v>37288</v>
      </c>
      <c r="W475" s="185">
        <f t="shared" si="64"/>
        <v>26625.285714285714</v>
      </c>
      <c r="X475" s="185">
        <f t="shared" si="65"/>
        <v>811.57142857142856</v>
      </c>
      <c r="Y475" s="185">
        <f t="shared" si="60"/>
        <v>27.571428571428573</v>
      </c>
    </row>
    <row r="476" spans="1:25" s="185" customFormat="1" x14ac:dyDescent="0.35">
      <c r="A476" s="127">
        <v>44326</v>
      </c>
      <c r="B476" s="185">
        <f t="shared" si="66"/>
        <v>5568492</v>
      </c>
      <c r="C476" s="185">
        <v>11787</v>
      </c>
      <c r="D476" s="185">
        <v>723</v>
      </c>
      <c r="E476" s="185">
        <v>141</v>
      </c>
      <c r="F476" s="185">
        <v>3012</v>
      </c>
      <c r="G476" s="185">
        <f t="shared" ref="G476:G525" si="72">F476+G475</f>
        <v>772750</v>
      </c>
      <c r="H476" s="185">
        <v>6057</v>
      </c>
      <c r="I476" s="185">
        <v>151</v>
      </c>
      <c r="J476" s="141"/>
      <c r="K476" s="141"/>
      <c r="L476" s="185">
        <v>91578</v>
      </c>
      <c r="M476" s="185">
        <v>869</v>
      </c>
      <c r="N476" s="185">
        <v>36974</v>
      </c>
      <c r="O476" s="185">
        <v>31</v>
      </c>
      <c r="P476" s="185">
        <f t="shared" si="67"/>
        <v>54604</v>
      </c>
      <c r="Q476" s="185">
        <f t="shared" si="67"/>
        <v>838</v>
      </c>
      <c r="R476" s="185">
        <f t="shared" si="70"/>
        <v>1.2834241877339635E-2</v>
      </c>
      <c r="S476" s="185">
        <f t="shared" si="69"/>
        <v>1.0279214757377012E-3</v>
      </c>
      <c r="T476" s="185">
        <f t="shared" si="68"/>
        <v>2.1144982933006151E-2</v>
      </c>
      <c r="U476" s="185">
        <f t="shared" si="63"/>
        <v>61899.142857142855</v>
      </c>
      <c r="V476" s="185">
        <f t="shared" si="71"/>
        <v>36327.428571428572</v>
      </c>
      <c r="W476" s="185">
        <f t="shared" si="64"/>
        <v>25571.714285714286</v>
      </c>
      <c r="X476" s="185">
        <f t="shared" si="65"/>
        <v>768.14285714285711</v>
      </c>
      <c r="Y476" s="185">
        <f t="shared" si="60"/>
        <v>26.285714285714285</v>
      </c>
    </row>
    <row r="477" spans="1:25" s="68" customFormat="1" x14ac:dyDescent="0.35">
      <c r="A477" s="69">
        <v>44327</v>
      </c>
      <c r="B477" s="68">
        <f t="shared" si="66"/>
        <v>5578834</v>
      </c>
      <c r="C477" s="185">
        <v>10342</v>
      </c>
      <c r="D477" s="185">
        <v>587</v>
      </c>
      <c r="E477" s="185">
        <v>139</v>
      </c>
      <c r="F477" s="185">
        <v>2892</v>
      </c>
      <c r="G477" s="68">
        <f t="shared" si="72"/>
        <v>775642</v>
      </c>
      <c r="H477" s="185">
        <v>5405</v>
      </c>
      <c r="I477" s="185">
        <v>140</v>
      </c>
      <c r="J477" s="141"/>
      <c r="K477" s="141"/>
      <c r="L477" s="185">
        <v>73336</v>
      </c>
      <c r="M477" s="185">
        <v>717</v>
      </c>
      <c r="N477" s="185">
        <v>28437</v>
      </c>
      <c r="O477" s="185">
        <v>17</v>
      </c>
      <c r="P477" s="68">
        <f t="shared" si="67"/>
        <v>44899</v>
      </c>
      <c r="Q477" s="68">
        <f t="shared" si="67"/>
        <v>700</v>
      </c>
      <c r="R477" s="68">
        <f t="shared" si="70"/>
        <v>1.2367599773028183E-2</v>
      </c>
      <c r="S477" s="185">
        <f t="shared" si="69"/>
        <v>9.6800401030232839E-4</v>
      </c>
      <c r="T477" s="68">
        <f t="shared" si="68"/>
        <v>2.0300151960450187E-2</v>
      </c>
      <c r="U477" s="68">
        <f t="shared" si="63"/>
        <v>60422.857142857145</v>
      </c>
      <c r="V477" s="68">
        <f t="shared" si="71"/>
        <v>35629.571428571428</v>
      </c>
      <c r="W477" s="68">
        <f t="shared" si="64"/>
        <v>24793.285714285714</v>
      </c>
      <c r="X477" s="68">
        <f t="shared" si="65"/>
        <v>723.28571428571433</v>
      </c>
      <c r="Y477" s="68">
        <f t="shared" si="60"/>
        <v>24</v>
      </c>
    </row>
    <row r="478" spans="1:25" s="185" customFormat="1" x14ac:dyDescent="0.35">
      <c r="A478" s="69">
        <v>44328</v>
      </c>
      <c r="B478" s="68">
        <f t="shared" si="66"/>
        <v>5588437</v>
      </c>
      <c r="C478" s="185">
        <v>9603</v>
      </c>
      <c r="D478" s="185">
        <v>598</v>
      </c>
      <c r="E478" s="185">
        <v>118</v>
      </c>
      <c r="F478" s="185">
        <v>2683</v>
      </c>
      <c r="G478" s="68">
        <f t="shared" si="72"/>
        <v>778325</v>
      </c>
      <c r="H478" s="185">
        <v>4810</v>
      </c>
      <c r="I478" s="185">
        <v>122</v>
      </c>
      <c r="J478" s="141"/>
      <c r="K478" s="141"/>
      <c r="L478" s="185">
        <v>61627</v>
      </c>
      <c r="M478" s="185">
        <v>707</v>
      </c>
      <c r="N478" s="185">
        <v>20933</v>
      </c>
      <c r="O478" s="185">
        <v>18</v>
      </c>
      <c r="P478" s="68">
        <f t="shared" si="67"/>
        <v>40694</v>
      </c>
      <c r="Q478" s="68">
        <f t="shared" si="67"/>
        <v>689</v>
      </c>
      <c r="R478" s="68">
        <f t="shared" si="70"/>
        <v>1.1826559830602277E-2</v>
      </c>
      <c r="S478" s="185">
        <f t="shared" si="69"/>
        <v>7.8465406860967618E-4</v>
      </c>
      <c r="T478" s="68">
        <f t="shared" si="68"/>
        <v>1.9335955660304896E-2</v>
      </c>
      <c r="U478" s="68">
        <f t="shared" si="63"/>
        <v>59370</v>
      </c>
      <c r="V478" s="68">
        <f t="shared" si="71"/>
        <v>35337.571428571428</v>
      </c>
      <c r="W478" s="68">
        <f t="shared" si="64"/>
        <v>24032.428571428572</v>
      </c>
      <c r="X478" s="68">
        <f t="shared" si="65"/>
        <v>683.28571428571433</v>
      </c>
      <c r="Y478" s="68">
        <f t="shared" si="60"/>
        <v>18.857142857142858</v>
      </c>
    </row>
    <row r="479" spans="1:25" s="185" customFormat="1" x14ac:dyDescent="0.35">
      <c r="A479" s="69">
        <v>44329</v>
      </c>
      <c r="B479" s="68">
        <f t="shared" si="66"/>
        <v>5596644</v>
      </c>
      <c r="C479" s="185">
        <v>8207</v>
      </c>
      <c r="D479" s="185">
        <v>543</v>
      </c>
      <c r="E479" s="185">
        <v>119</v>
      </c>
      <c r="F479" s="185">
        <v>2713</v>
      </c>
      <c r="G479" s="68">
        <f t="shared" si="72"/>
        <v>781038</v>
      </c>
      <c r="H479" s="185">
        <v>5388</v>
      </c>
      <c r="I479" s="185">
        <v>125</v>
      </c>
      <c r="J479" s="141"/>
      <c r="K479" s="141"/>
      <c r="L479" s="185">
        <v>66407</v>
      </c>
      <c r="M479" s="185">
        <v>658</v>
      </c>
      <c r="N479" s="185">
        <v>29701</v>
      </c>
      <c r="O479" s="185">
        <v>12</v>
      </c>
      <c r="P479" s="68">
        <f t="shared" si="67"/>
        <v>36706</v>
      </c>
      <c r="Q479" s="68">
        <f t="shared" si="67"/>
        <v>646</v>
      </c>
      <c r="R479" s="68">
        <f t="shared" si="70"/>
        <v>1.1582020837174077E-2</v>
      </c>
      <c r="S479" s="185">
        <f t="shared" si="69"/>
        <v>6.5555170348892183E-4</v>
      </c>
      <c r="T479" s="68">
        <f t="shared" si="68"/>
        <v>1.8722734631497859E-2</v>
      </c>
      <c r="U479" s="68">
        <f t="shared" si="63"/>
        <v>57342.571428571428</v>
      </c>
      <c r="V479" s="68">
        <f t="shared" si="71"/>
        <v>34679</v>
      </c>
      <c r="W479" s="68">
        <f t="shared" si="64"/>
        <v>22663.571428571428</v>
      </c>
      <c r="X479" s="68">
        <f t="shared" si="65"/>
        <v>649.28571428571433</v>
      </c>
      <c r="Y479" s="68">
        <f t="shared" si="60"/>
        <v>14.857142857142858</v>
      </c>
    </row>
    <row r="480" spans="1:25" s="185" customFormat="1" x14ac:dyDescent="0.35">
      <c r="A480" s="69">
        <v>44330</v>
      </c>
      <c r="B480" s="68">
        <f t="shared" si="66"/>
        <v>5604924</v>
      </c>
      <c r="C480" s="185">
        <v>8280</v>
      </c>
      <c r="D480" s="185">
        <v>465</v>
      </c>
      <c r="E480" s="185">
        <v>107</v>
      </c>
      <c r="F480" s="185">
        <v>2351</v>
      </c>
      <c r="G480" s="68">
        <f t="shared" si="72"/>
        <v>783389</v>
      </c>
      <c r="H480" s="185">
        <v>4548</v>
      </c>
      <c r="I480" s="185">
        <v>109</v>
      </c>
      <c r="J480" s="141"/>
      <c r="K480" s="141"/>
      <c r="L480" s="185">
        <v>50177</v>
      </c>
      <c r="M480" s="185">
        <v>602</v>
      </c>
      <c r="N480" s="185">
        <v>20237</v>
      </c>
      <c r="O480" s="185">
        <v>6</v>
      </c>
      <c r="P480" s="68">
        <f t="shared" si="67"/>
        <v>29940</v>
      </c>
      <c r="Q480" s="68">
        <f t="shared" si="67"/>
        <v>596</v>
      </c>
      <c r="R480" s="68">
        <f t="shared" si="70"/>
        <v>1.1282569033025153E-2</v>
      </c>
      <c r="S480" s="185">
        <f t="shared" si="69"/>
        <v>5.9106700729639387E-4</v>
      </c>
      <c r="T480" s="68">
        <f t="shared" ref="T480:T481" si="73">((SUM(Q474:Q480))/(SUM(P474:P480)))</f>
        <v>1.812329555720835E-2</v>
      </c>
      <c r="U480" s="68">
        <f t="shared" si="63"/>
        <v>55749.714285714283</v>
      </c>
      <c r="V480" s="68">
        <f t="shared" si="71"/>
        <v>33997.285714285717</v>
      </c>
      <c r="W480" s="68">
        <f t="shared" si="64"/>
        <v>21752.428571428572</v>
      </c>
      <c r="X480" s="68">
        <f t="shared" si="65"/>
        <v>616.14285714285711</v>
      </c>
      <c r="Y480" s="68">
        <f t="shared" si="60"/>
        <v>12.857142857142858</v>
      </c>
    </row>
    <row r="481" spans="1:25" s="185" customFormat="1" x14ac:dyDescent="0.35">
      <c r="A481" s="69">
        <v>44331</v>
      </c>
      <c r="B481" s="68">
        <f t="shared" si="66"/>
        <v>5610382</v>
      </c>
      <c r="C481" s="185">
        <v>5458</v>
      </c>
      <c r="D481" s="185">
        <v>298</v>
      </c>
      <c r="E481" s="185">
        <v>75</v>
      </c>
      <c r="F481" s="185">
        <v>1506</v>
      </c>
      <c r="G481" s="68">
        <f t="shared" si="72"/>
        <v>784895</v>
      </c>
      <c r="H481" s="185">
        <v>2829</v>
      </c>
      <c r="I481" s="185">
        <v>78</v>
      </c>
      <c r="J481" s="141"/>
      <c r="K481" s="141"/>
      <c r="L481" s="185">
        <v>19807</v>
      </c>
      <c r="M481" s="185">
        <v>363</v>
      </c>
      <c r="N481" s="185">
        <v>4024</v>
      </c>
      <c r="O481" s="185">
        <v>1</v>
      </c>
      <c r="P481" s="68">
        <f t="shared" si="67"/>
        <v>15783</v>
      </c>
      <c r="Q481" s="68">
        <f t="shared" si="67"/>
        <v>362</v>
      </c>
      <c r="R481" s="68">
        <f t="shared" si="70"/>
        <v>1.1015469190786687E-2</v>
      </c>
      <c r="S481" s="185">
        <f t="shared" si="69"/>
        <v>5.7845744680851065E-4</v>
      </c>
      <c r="T481" s="68">
        <f t="shared" si="73"/>
        <v>1.7647406756459871E-2</v>
      </c>
      <c r="U481" s="68">
        <f t="shared" si="63"/>
        <v>55298.857142857145</v>
      </c>
      <c r="V481" s="68">
        <f t="shared" si="71"/>
        <v>33813.142857142855</v>
      </c>
      <c r="W481" s="68">
        <f t="shared" si="64"/>
        <v>21485.714285714286</v>
      </c>
      <c r="X481" s="68">
        <f t="shared" si="65"/>
        <v>596.71428571428567</v>
      </c>
      <c r="Y481" s="68">
        <f t="shared" si="60"/>
        <v>12.428571428571429</v>
      </c>
    </row>
    <row r="482" spans="1:25" s="185" customFormat="1" x14ac:dyDescent="0.35">
      <c r="A482" s="69">
        <v>44332</v>
      </c>
      <c r="B482" s="68">
        <f t="shared" si="66"/>
        <v>5615068</v>
      </c>
      <c r="C482" s="185">
        <v>4686</v>
      </c>
      <c r="D482" s="185">
        <v>240</v>
      </c>
      <c r="E482" s="185">
        <v>53</v>
      </c>
      <c r="F482" s="185">
        <v>1478</v>
      </c>
      <c r="G482" s="68">
        <f t="shared" si="72"/>
        <v>786373</v>
      </c>
      <c r="H482" s="185">
        <v>2411</v>
      </c>
      <c r="I482" s="185">
        <v>54</v>
      </c>
      <c r="J482" s="141"/>
      <c r="K482" s="141"/>
      <c r="L482" s="185">
        <v>20357</v>
      </c>
      <c r="M482" s="185">
        <v>305</v>
      </c>
      <c r="N482" s="185">
        <v>5694</v>
      </c>
      <c r="O482" s="185">
        <v>1</v>
      </c>
      <c r="P482" s="68">
        <f t="shared" si="67"/>
        <v>14663</v>
      </c>
      <c r="Q482" s="68">
        <f t="shared" si="67"/>
        <v>304</v>
      </c>
      <c r="R482" s="68">
        <f t="shared" si="70"/>
        <v>1.1012577976409445E-2</v>
      </c>
      <c r="S482" s="185">
        <f t="shared" si="69"/>
        <v>5.8904109589041095E-4</v>
      </c>
      <c r="T482" s="68">
        <f t="shared" ref="T482:T492" si="74">((SUM(Q476:Q482))/(SUM(P476:P482)))</f>
        <v>1.7426007948113904E-2</v>
      </c>
      <c r="U482" s="68">
        <f t="shared" si="63"/>
        <v>54755.571428571428</v>
      </c>
      <c r="V482" s="68">
        <f t="shared" si="71"/>
        <v>33898.428571428572</v>
      </c>
      <c r="W482" s="68">
        <f t="shared" si="64"/>
        <v>20857.142857142859</v>
      </c>
      <c r="X482" s="68">
        <f t="shared" si="65"/>
        <v>590.71428571428567</v>
      </c>
      <c r="Y482" s="68">
        <f t="shared" si="60"/>
        <v>12.285714285714286</v>
      </c>
    </row>
    <row r="483" spans="1:25" s="185" customFormat="1" x14ac:dyDescent="0.35">
      <c r="A483" s="69">
        <v>44333</v>
      </c>
      <c r="B483" s="68">
        <f t="shared" si="66"/>
        <v>5626123</v>
      </c>
      <c r="C483" s="185">
        <v>11055</v>
      </c>
      <c r="D483" s="185">
        <v>518</v>
      </c>
      <c r="E483" s="185">
        <v>91</v>
      </c>
      <c r="F483" s="185">
        <v>2759</v>
      </c>
      <c r="G483" s="68">
        <f t="shared" si="72"/>
        <v>789132</v>
      </c>
      <c r="H483" s="185">
        <v>5644</v>
      </c>
      <c r="I483" s="185">
        <v>99</v>
      </c>
      <c r="J483" s="141"/>
      <c r="K483" s="141"/>
      <c r="L483" s="185">
        <v>72016</v>
      </c>
      <c r="M483" s="185">
        <v>633</v>
      </c>
      <c r="N483" s="185">
        <v>26147</v>
      </c>
      <c r="O483" s="185">
        <v>12</v>
      </c>
      <c r="P483" s="68">
        <f t="shared" si="67"/>
        <v>45869</v>
      </c>
      <c r="Q483" s="68">
        <f t="shared" si="67"/>
        <v>621</v>
      </c>
      <c r="R483" s="68">
        <f t="shared" si="70"/>
        <v>1.0956019212211357E-2</v>
      </c>
      <c r="S483" s="185">
        <f t="shared" si="69"/>
        <v>4.9566111575536536E-4</v>
      </c>
      <c r="T483" s="68">
        <f t="shared" si="74"/>
        <v>1.71425571199804E-2</v>
      </c>
      <c r="U483" s="68">
        <f t="shared" si="63"/>
        <v>51961</v>
      </c>
      <c r="V483" s="68">
        <f t="shared" si="71"/>
        <v>32650.571428571428</v>
      </c>
      <c r="W483" s="68">
        <f t="shared" si="64"/>
        <v>19310.428571428572</v>
      </c>
      <c r="X483" s="68">
        <f t="shared" si="65"/>
        <v>559.71428571428567</v>
      </c>
      <c r="Y483" s="68">
        <f t="shared" si="60"/>
        <v>9.5714285714285712</v>
      </c>
    </row>
    <row r="484" spans="1:25" s="185" customFormat="1" x14ac:dyDescent="0.35">
      <c r="A484" s="127">
        <v>44334</v>
      </c>
      <c r="B484" s="68">
        <f t="shared" si="66"/>
        <v>5635974</v>
      </c>
      <c r="C484" s="185">
        <v>9851</v>
      </c>
      <c r="D484" s="185">
        <v>462</v>
      </c>
      <c r="E484" s="185">
        <v>108</v>
      </c>
      <c r="F484" s="185">
        <v>2565</v>
      </c>
      <c r="G484" s="68">
        <f t="shared" si="72"/>
        <v>791697</v>
      </c>
      <c r="H484" s="185">
        <v>4829</v>
      </c>
      <c r="I484" s="185">
        <v>112</v>
      </c>
      <c r="J484" s="141"/>
      <c r="K484" s="141"/>
      <c r="L484" s="185">
        <v>59953</v>
      </c>
      <c r="M484" s="185">
        <v>554</v>
      </c>
      <c r="N484" s="185">
        <v>21252</v>
      </c>
      <c r="O484" s="185">
        <v>4</v>
      </c>
      <c r="P484" s="68">
        <f t="shared" ref="P484:Q492" si="75">L484-N484</f>
        <v>38701</v>
      </c>
      <c r="Q484" s="68">
        <f t="shared" si="75"/>
        <v>550</v>
      </c>
      <c r="R484" s="68">
        <f t="shared" si="70"/>
        <v>1.0909277738451351E-2</v>
      </c>
      <c r="S484" s="185">
        <f t="shared" si="69"/>
        <v>4.2191455448948337E-4</v>
      </c>
      <c r="T484" s="68">
        <f t="shared" si="74"/>
        <v>1.6945798629225208E-2</v>
      </c>
      <c r="U484" s="68">
        <f t="shared" si="63"/>
        <v>50049.142857142855</v>
      </c>
      <c r="V484" s="68">
        <f t="shared" si="71"/>
        <v>31765.142857142859</v>
      </c>
      <c r="W484" s="68">
        <f t="shared" si="64"/>
        <v>18284</v>
      </c>
      <c r="X484" s="68">
        <f t="shared" si="65"/>
        <v>538.28571428571433</v>
      </c>
      <c r="Y484" s="68">
        <f t="shared" si="60"/>
        <v>7.7142857142857144</v>
      </c>
    </row>
    <row r="485" spans="1:25" s="185" customFormat="1" x14ac:dyDescent="0.35">
      <c r="A485" s="127">
        <v>44335</v>
      </c>
      <c r="B485" s="68">
        <f t="shared" si="66"/>
        <v>5644377</v>
      </c>
      <c r="C485" s="185">
        <v>8403</v>
      </c>
      <c r="D485" s="185">
        <v>412</v>
      </c>
      <c r="E485" s="185">
        <v>81</v>
      </c>
      <c r="F485" s="185">
        <v>2588</v>
      </c>
      <c r="G485" s="68">
        <f t="shared" si="72"/>
        <v>794285</v>
      </c>
      <c r="H485" s="185">
        <v>4635</v>
      </c>
      <c r="I485" s="185">
        <v>83</v>
      </c>
      <c r="J485" s="141"/>
      <c r="K485" s="141"/>
      <c r="L485" s="185">
        <v>45861</v>
      </c>
      <c r="M485" s="185">
        <v>496</v>
      </c>
      <c r="N485" s="185">
        <v>13723</v>
      </c>
      <c r="O485" s="185">
        <v>9</v>
      </c>
      <c r="P485" s="68">
        <f t="shared" si="75"/>
        <v>32138</v>
      </c>
      <c r="Q485" s="68">
        <f t="shared" si="75"/>
        <v>487</v>
      </c>
      <c r="R485" s="68">
        <f t="shared" si="70"/>
        <v>1.079270005798349E-2</v>
      </c>
      <c r="S485" s="185">
        <f t="shared" si="69"/>
        <v>3.7258441106824088E-4</v>
      </c>
      <c r="T485" s="68">
        <f t="shared" si="74"/>
        <v>1.6679139382600561E-2</v>
      </c>
      <c r="U485" s="68">
        <f t="shared" si="63"/>
        <v>47796.857142857145</v>
      </c>
      <c r="V485" s="68">
        <f t="shared" si="71"/>
        <v>30542.857142857141</v>
      </c>
      <c r="W485" s="68">
        <f t="shared" si="64"/>
        <v>17254</v>
      </c>
      <c r="X485" s="68">
        <f t="shared" si="65"/>
        <v>509.42857142857144</v>
      </c>
      <c r="Y485" s="68">
        <f t="shared" si="60"/>
        <v>6.4285714285714288</v>
      </c>
    </row>
    <row r="486" spans="1:25" s="185" customFormat="1" x14ac:dyDescent="0.35">
      <c r="A486" s="127">
        <v>44336</v>
      </c>
      <c r="B486" s="68">
        <f t="shared" si="66"/>
        <v>5651702</v>
      </c>
      <c r="C486" s="185">
        <v>7325</v>
      </c>
      <c r="D486" s="185">
        <v>384</v>
      </c>
      <c r="E486" s="185">
        <v>92</v>
      </c>
      <c r="F486" s="185">
        <v>2372</v>
      </c>
      <c r="G486" s="68">
        <f t="shared" si="72"/>
        <v>796657</v>
      </c>
      <c r="H486" s="185">
        <v>5014</v>
      </c>
      <c r="I486" s="185">
        <v>94</v>
      </c>
      <c r="J486" s="141"/>
      <c r="K486" s="141"/>
      <c r="L486" s="185">
        <v>51392</v>
      </c>
      <c r="M486" s="185">
        <v>470</v>
      </c>
      <c r="N486" s="185">
        <v>19752</v>
      </c>
      <c r="O486" s="185">
        <v>6</v>
      </c>
      <c r="P486" s="68">
        <f t="shared" si="75"/>
        <v>31640</v>
      </c>
      <c r="Q486" s="68">
        <f t="shared" si="75"/>
        <v>464</v>
      </c>
      <c r="R486" s="68">
        <f t="shared" si="70"/>
        <v>1.0711502896142545E-2</v>
      </c>
      <c r="S486" s="185">
        <f t="shared" si="69"/>
        <v>3.5189345748856346E-4</v>
      </c>
      <c r="T486" s="68">
        <f t="shared" si="74"/>
        <v>1.621202104113369E-2</v>
      </c>
      <c r="U486" s="68">
        <f t="shared" si="63"/>
        <v>45651.857142857145</v>
      </c>
      <c r="V486" s="68">
        <f t="shared" si="71"/>
        <v>29819.142857142859</v>
      </c>
      <c r="W486" s="68">
        <f t="shared" si="64"/>
        <v>15832.714285714286</v>
      </c>
      <c r="X486" s="68">
        <f t="shared" si="65"/>
        <v>483.42857142857144</v>
      </c>
      <c r="Y486" s="68">
        <f t="shared" si="60"/>
        <v>5.5714285714285712</v>
      </c>
    </row>
    <row r="487" spans="1:25" s="185" customFormat="1" x14ac:dyDescent="0.35">
      <c r="A487" s="127">
        <v>44337</v>
      </c>
      <c r="B487" s="68">
        <f t="shared" si="66"/>
        <v>5658972</v>
      </c>
      <c r="C487" s="185">
        <v>7270</v>
      </c>
      <c r="D487" s="185">
        <v>314</v>
      </c>
      <c r="E487" s="185">
        <v>75</v>
      </c>
      <c r="F487" s="185">
        <v>2192</v>
      </c>
      <c r="G487" s="68">
        <f t="shared" si="72"/>
        <v>798849</v>
      </c>
      <c r="H487" s="185">
        <v>4528</v>
      </c>
      <c r="I487" s="185">
        <v>83</v>
      </c>
      <c r="J487" s="141"/>
      <c r="K487" s="141"/>
      <c r="L487" s="185">
        <v>42907</v>
      </c>
      <c r="M487" s="185">
        <v>394</v>
      </c>
      <c r="N487" s="185">
        <v>16931</v>
      </c>
      <c r="O487" s="185">
        <v>3</v>
      </c>
      <c r="P487" s="68">
        <f t="shared" si="75"/>
        <v>25976</v>
      </c>
      <c r="Q487" s="68">
        <f t="shared" si="75"/>
        <v>391</v>
      </c>
      <c r="R487" s="68">
        <f t="shared" si="70"/>
        <v>1.0294819288296567E-2</v>
      </c>
      <c r="S487" s="185">
        <f t="shared" si="69"/>
        <v>3.3481208671633044E-4</v>
      </c>
      <c r="T487" s="68">
        <f t="shared" si="74"/>
        <v>1.5524735068613566E-2</v>
      </c>
      <c r="U487" s="68">
        <f t="shared" si="63"/>
        <v>44613.285714285717</v>
      </c>
      <c r="V487" s="68">
        <f t="shared" si="71"/>
        <v>29252.857142857141</v>
      </c>
      <c r="W487" s="68">
        <f t="shared" si="64"/>
        <v>15360.428571428571</v>
      </c>
      <c r="X487" s="68">
        <f t="shared" si="65"/>
        <v>454.14285714285717</v>
      </c>
      <c r="Y487" s="68">
        <f t="shared" si="60"/>
        <v>5.1428571428571432</v>
      </c>
    </row>
    <row r="488" spans="1:25" s="185" customFormat="1" x14ac:dyDescent="0.35">
      <c r="A488" s="127">
        <v>44338</v>
      </c>
      <c r="B488" s="68">
        <f t="shared" si="66"/>
        <v>5663597</v>
      </c>
      <c r="C488" s="185">
        <v>4625</v>
      </c>
      <c r="D488" s="185">
        <v>170</v>
      </c>
      <c r="E488" s="185">
        <v>53</v>
      </c>
      <c r="F488" s="185">
        <v>1620</v>
      </c>
      <c r="G488" s="68">
        <f t="shared" si="72"/>
        <v>800469</v>
      </c>
      <c r="H488" s="185">
        <v>2916</v>
      </c>
      <c r="I488" s="185">
        <v>58</v>
      </c>
      <c r="J488" s="141"/>
      <c r="K488" s="141"/>
      <c r="L488" s="185">
        <v>15996</v>
      </c>
      <c r="M488" s="185">
        <v>216</v>
      </c>
      <c r="N488" s="185">
        <v>2424</v>
      </c>
      <c r="O488" s="185">
        <v>2</v>
      </c>
      <c r="P488" s="68">
        <f t="shared" si="75"/>
        <v>13572</v>
      </c>
      <c r="Q488" s="68">
        <f t="shared" si="75"/>
        <v>214</v>
      </c>
      <c r="R488" s="68">
        <f t="shared" si="70"/>
        <v>9.9454749385701601E-3</v>
      </c>
      <c r="S488" s="185">
        <f t="shared" si="69"/>
        <v>3.4931034808304148E-4</v>
      </c>
      <c r="T488" s="68">
        <f t="shared" si="74"/>
        <v>1.4963541486677955E-2</v>
      </c>
      <c r="U488" s="68">
        <f t="shared" si="63"/>
        <v>44068.857142857145</v>
      </c>
      <c r="V488" s="68">
        <f t="shared" si="71"/>
        <v>28937</v>
      </c>
      <c r="W488" s="68">
        <f t="shared" si="64"/>
        <v>15131.857142857143</v>
      </c>
      <c r="X488" s="68">
        <f t="shared" si="65"/>
        <v>433</v>
      </c>
      <c r="Y488" s="68">
        <f t="shared" si="60"/>
        <v>5.2857142857142856</v>
      </c>
    </row>
    <row r="489" spans="1:25" s="185" customFormat="1" x14ac:dyDescent="0.35">
      <c r="A489" s="127">
        <v>44339</v>
      </c>
      <c r="B489" s="68">
        <f t="shared" si="66"/>
        <v>5667994</v>
      </c>
      <c r="C489" s="185">
        <v>4397</v>
      </c>
      <c r="D489" s="185">
        <v>145</v>
      </c>
      <c r="E489" s="185">
        <v>42</v>
      </c>
      <c r="F489" s="185">
        <v>1290</v>
      </c>
      <c r="G489" s="68">
        <f t="shared" si="72"/>
        <v>801759</v>
      </c>
      <c r="H489" s="185">
        <v>2006</v>
      </c>
      <c r="I489" s="185">
        <v>43</v>
      </c>
      <c r="J489" s="141"/>
      <c r="K489" s="141"/>
      <c r="L489" s="185">
        <v>17050</v>
      </c>
      <c r="M489" s="185">
        <v>195</v>
      </c>
      <c r="N489" s="185">
        <v>3892</v>
      </c>
      <c r="O489" s="185">
        <v>0</v>
      </c>
      <c r="P489" s="68">
        <f t="shared" si="75"/>
        <v>13158</v>
      </c>
      <c r="Q489" s="68">
        <f t="shared" si="75"/>
        <v>195</v>
      </c>
      <c r="R489" s="68">
        <f t="shared" si="70"/>
        <v>9.6927992135659863E-3</v>
      </c>
      <c r="S489" s="185">
        <f t="shared" si="69"/>
        <v>3.4575157749157229E-4</v>
      </c>
      <c r="T489" s="68">
        <f t="shared" si="74"/>
        <v>1.4533408934913009E-2</v>
      </c>
      <c r="U489" s="68">
        <f t="shared" si="63"/>
        <v>43596.428571428572</v>
      </c>
      <c r="V489" s="68">
        <f t="shared" si="71"/>
        <v>28722</v>
      </c>
      <c r="W489" s="68">
        <f t="shared" si="64"/>
        <v>14874.428571428571</v>
      </c>
      <c r="X489" s="68">
        <f t="shared" si="65"/>
        <v>417.42857142857144</v>
      </c>
      <c r="Y489" s="68">
        <f t="shared" si="60"/>
        <v>5.1428571428571432</v>
      </c>
    </row>
    <row r="490" spans="1:25" s="185" customFormat="1" x14ac:dyDescent="0.35">
      <c r="A490" s="127">
        <v>44340</v>
      </c>
      <c r="B490" s="68">
        <f t="shared" si="66"/>
        <v>5677394</v>
      </c>
      <c r="C490" s="185">
        <v>9400</v>
      </c>
      <c r="D490" s="185">
        <v>282</v>
      </c>
      <c r="E490" s="185">
        <v>62</v>
      </c>
      <c r="F490" s="185">
        <v>2322</v>
      </c>
      <c r="G490" s="68">
        <f t="shared" si="72"/>
        <v>804081</v>
      </c>
      <c r="H490" s="185">
        <v>4561</v>
      </c>
      <c r="I490" s="185">
        <v>66</v>
      </c>
      <c r="J490" s="141"/>
      <c r="K490" s="141"/>
      <c r="L490" s="185">
        <v>61778</v>
      </c>
      <c r="M490" s="185">
        <v>362</v>
      </c>
      <c r="N490" s="185">
        <v>21934</v>
      </c>
      <c r="O490" s="185">
        <v>5</v>
      </c>
      <c r="P490" s="68">
        <f t="shared" si="75"/>
        <v>39844</v>
      </c>
      <c r="Q490" s="68">
        <f t="shared" si="75"/>
        <v>357</v>
      </c>
      <c r="R490" s="68">
        <f t="shared" si="70"/>
        <v>9.1104201914307126E-3</v>
      </c>
      <c r="S490" s="185">
        <f t="shared" si="69"/>
        <v>2.9026704568202747E-4</v>
      </c>
      <c r="T490" s="68">
        <f t="shared" si="74"/>
        <v>1.3628742392157063E-2</v>
      </c>
      <c r="U490" s="68">
        <f t="shared" si="63"/>
        <v>42133.857142857145</v>
      </c>
      <c r="V490" s="68">
        <f t="shared" si="71"/>
        <v>27861.285714285714</v>
      </c>
      <c r="W490" s="68">
        <f t="shared" si="64"/>
        <v>14272.571428571429</v>
      </c>
      <c r="X490" s="68">
        <f t="shared" si="65"/>
        <v>379.71428571428572</v>
      </c>
      <c r="Y490" s="68">
        <f t="shared" ref="Y490:Y492" si="76">AVERAGE(O484:O490)</f>
        <v>4.1428571428571432</v>
      </c>
    </row>
    <row r="491" spans="1:25" s="185" customFormat="1" x14ac:dyDescent="0.35">
      <c r="A491" s="127">
        <v>44341</v>
      </c>
      <c r="B491" s="68">
        <f t="shared" si="66"/>
        <v>5685608</v>
      </c>
      <c r="C491" s="185">
        <v>8214</v>
      </c>
      <c r="D491" s="185">
        <v>255</v>
      </c>
      <c r="E491" s="185">
        <v>45</v>
      </c>
      <c r="F491" s="185">
        <v>1967</v>
      </c>
      <c r="G491" s="68">
        <f t="shared" si="72"/>
        <v>806048</v>
      </c>
      <c r="H491" s="185">
        <v>3735</v>
      </c>
      <c r="I491" s="185">
        <v>48</v>
      </c>
      <c r="J491" s="141"/>
      <c r="K491" s="141"/>
      <c r="L491" s="185">
        <v>50850</v>
      </c>
      <c r="M491" s="185">
        <v>320</v>
      </c>
      <c r="N491" s="185">
        <v>17791</v>
      </c>
      <c r="O491" s="185">
        <v>2</v>
      </c>
      <c r="P491" s="68">
        <f t="shared" si="75"/>
        <v>33059</v>
      </c>
      <c r="Q491" s="68">
        <f t="shared" si="75"/>
        <v>318</v>
      </c>
      <c r="R491" s="68">
        <f t="shared" si="70"/>
        <v>8.5819041821476802E-3</v>
      </c>
      <c r="S491" s="185">
        <f t="shared" si="69"/>
        <v>2.7994649911350274E-4</v>
      </c>
      <c r="T491" s="68">
        <f t="shared" si="74"/>
        <v>1.2809749349216155E-2</v>
      </c>
      <c r="U491" s="68">
        <f t="shared" si="63"/>
        <v>40833.428571428572</v>
      </c>
      <c r="V491" s="68">
        <f t="shared" si="71"/>
        <v>27055.285714285714</v>
      </c>
      <c r="W491" s="68">
        <f t="shared" si="64"/>
        <v>13778.142857142857</v>
      </c>
      <c r="X491" s="68">
        <f t="shared" si="65"/>
        <v>346.57142857142856</v>
      </c>
      <c r="Y491" s="68">
        <f t="shared" si="76"/>
        <v>3.8571428571428572</v>
      </c>
    </row>
    <row r="492" spans="1:25" s="185" customFormat="1" x14ac:dyDescent="0.35">
      <c r="A492" s="127">
        <v>44342</v>
      </c>
      <c r="B492" s="68">
        <f t="shared" si="66"/>
        <v>5692630</v>
      </c>
      <c r="C492" s="185">
        <v>7022</v>
      </c>
      <c r="D492" s="185">
        <v>236</v>
      </c>
      <c r="E492" s="185">
        <v>56</v>
      </c>
      <c r="F492" s="185">
        <v>2111</v>
      </c>
      <c r="G492" s="68">
        <f t="shared" si="72"/>
        <v>808159</v>
      </c>
      <c r="H492" s="185">
        <v>3907</v>
      </c>
      <c r="I492" s="185">
        <v>62</v>
      </c>
      <c r="J492" s="141"/>
      <c r="K492" s="141"/>
      <c r="L492" s="185">
        <v>39719</v>
      </c>
      <c r="M492" s="185">
        <v>297</v>
      </c>
      <c r="N492" s="185">
        <v>11869</v>
      </c>
      <c r="O492" s="185">
        <v>8</v>
      </c>
      <c r="P492" s="68">
        <f t="shared" si="75"/>
        <v>27850</v>
      </c>
      <c r="Q492" s="68">
        <f t="shared" si="75"/>
        <v>289</v>
      </c>
      <c r="R492" s="68">
        <f t="shared" si="70"/>
        <v>8.0588647512263491E-3</v>
      </c>
      <c r="S492" s="185">
        <f t="shared" si="69"/>
        <v>2.7486177624137093E-4</v>
      </c>
      <c r="T492" s="68">
        <f t="shared" si="74"/>
        <v>1.2036801927617113E-2</v>
      </c>
      <c r="U492" s="68">
        <f t="shared" si="63"/>
        <v>39956</v>
      </c>
      <c r="V492" s="68">
        <f t="shared" si="71"/>
        <v>26442.714285714286</v>
      </c>
      <c r="W492" s="68">
        <f t="shared" si="64"/>
        <v>13513.285714285714</v>
      </c>
      <c r="X492" s="68">
        <f t="shared" si="65"/>
        <v>318.28571428571428</v>
      </c>
      <c r="Y492" s="68">
        <f t="shared" si="76"/>
        <v>3.7142857142857144</v>
      </c>
    </row>
    <row r="493" spans="1:25" x14ac:dyDescent="0.35">
      <c r="A493" s="127">
        <v>44343</v>
      </c>
      <c r="B493" s="68">
        <f t="shared" si="66"/>
        <v>5698640</v>
      </c>
      <c r="C493" s="185">
        <v>6010</v>
      </c>
      <c r="D493" s="185">
        <v>214</v>
      </c>
      <c r="E493" s="185">
        <v>41</v>
      </c>
      <c r="F493" s="185">
        <v>1791</v>
      </c>
      <c r="G493" s="68">
        <f t="shared" si="72"/>
        <v>809950</v>
      </c>
      <c r="H493" s="185">
        <v>3246</v>
      </c>
      <c r="I493" s="185">
        <v>45</v>
      </c>
      <c r="J493" s="141"/>
      <c r="K493" s="141"/>
      <c r="L493" s="185">
        <v>43485</v>
      </c>
      <c r="M493" s="185">
        <v>269</v>
      </c>
      <c r="N493" s="185">
        <v>16186</v>
      </c>
      <c r="O493" s="185">
        <v>1</v>
      </c>
      <c r="P493" s="68">
        <f t="shared" ref="P493:P499" si="77">L493-N493</f>
        <v>27299</v>
      </c>
      <c r="Q493" s="68">
        <f t="shared" ref="Q493:Q499" si="78">M493-O493</f>
        <v>268</v>
      </c>
      <c r="R493" s="68">
        <f t="shared" ref="R493:R499" si="79">((SUM(M487:M493))/(SUM(L487:L493)))</f>
        <v>7.5537649244807473E-3</v>
      </c>
      <c r="S493" s="185">
        <f t="shared" si="69"/>
        <v>2.3070078108693024E-4</v>
      </c>
      <c r="T493" s="68">
        <f t="shared" ref="T493:T499" si="80">((SUM(Q487:Q493))/(SUM(P487:P493)))</f>
        <v>1.124154947498866E-2</v>
      </c>
      <c r="U493" s="68">
        <f t="shared" ref="U493:U499" si="81">AVERAGE(L487:L493)</f>
        <v>38826.428571428572</v>
      </c>
      <c r="V493" s="68">
        <f t="shared" ref="V493:V499" si="82">AVERAGE(P487:P493)</f>
        <v>25822.571428571428</v>
      </c>
      <c r="W493" s="68">
        <f t="shared" ref="W493:W499" si="83">AVERAGE(N487:N493)</f>
        <v>13003.857142857143</v>
      </c>
      <c r="X493" s="68">
        <f t="shared" ref="X493:X499" si="84">AVERAGE(Q487:Q493)</f>
        <v>290.28571428571428</v>
      </c>
      <c r="Y493" s="68">
        <f t="shared" ref="Y493:Y499" si="85">AVERAGE(O487:O493)</f>
        <v>3</v>
      </c>
    </row>
    <row r="494" spans="1:25" x14ac:dyDescent="0.35">
      <c r="A494" s="127">
        <v>44344</v>
      </c>
      <c r="B494" s="68">
        <f t="shared" si="66"/>
        <v>5703912</v>
      </c>
      <c r="C494" s="185">
        <v>5272</v>
      </c>
      <c r="D494" s="185">
        <v>155</v>
      </c>
      <c r="E494" s="185">
        <v>41</v>
      </c>
      <c r="F494" s="185">
        <v>1810</v>
      </c>
      <c r="G494" s="68">
        <f t="shared" si="72"/>
        <v>811760</v>
      </c>
      <c r="H494" s="185">
        <v>3351</v>
      </c>
      <c r="I494" s="185">
        <v>41</v>
      </c>
      <c r="J494" s="141"/>
      <c r="K494" s="141"/>
      <c r="L494" s="185">
        <v>30843</v>
      </c>
      <c r="M494" s="185">
        <v>216</v>
      </c>
      <c r="N494" s="185">
        <v>11532</v>
      </c>
      <c r="O494" s="185">
        <v>1</v>
      </c>
      <c r="P494" s="68">
        <f t="shared" si="77"/>
        <v>19311</v>
      </c>
      <c r="Q494" s="68">
        <f t="shared" si="78"/>
        <v>215</v>
      </c>
      <c r="R494" s="68">
        <f t="shared" si="79"/>
        <v>7.219285310005737E-3</v>
      </c>
      <c r="S494" s="185">
        <f t="shared" si="69"/>
        <v>2.2189003596954267E-4</v>
      </c>
      <c r="T494" s="68">
        <f t="shared" si="80"/>
        <v>1.0660968562779663E-2</v>
      </c>
      <c r="U494" s="68">
        <f t="shared" si="81"/>
        <v>37103</v>
      </c>
      <c r="V494" s="68">
        <f t="shared" si="82"/>
        <v>24870.428571428572</v>
      </c>
      <c r="W494" s="68">
        <f t="shared" si="83"/>
        <v>12232.571428571429</v>
      </c>
      <c r="X494" s="68">
        <f t="shared" si="84"/>
        <v>265.14285714285717</v>
      </c>
      <c r="Y494" s="68">
        <f t="shared" si="85"/>
        <v>2.7142857142857144</v>
      </c>
    </row>
    <row r="495" spans="1:25" x14ac:dyDescent="0.35">
      <c r="A495" s="127">
        <v>44345</v>
      </c>
      <c r="B495" s="68">
        <f t="shared" si="66"/>
        <v>5707632</v>
      </c>
      <c r="C495" s="185">
        <v>3720</v>
      </c>
      <c r="D495" s="185">
        <v>93</v>
      </c>
      <c r="E495" s="185">
        <v>29</v>
      </c>
      <c r="F495" s="185">
        <v>1202</v>
      </c>
      <c r="G495" s="68">
        <f t="shared" si="72"/>
        <v>812962</v>
      </c>
      <c r="H495" s="185">
        <v>1939</v>
      </c>
      <c r="I495" s="185">
        <v>29</v>
      </c>
      <c r="J495" s="141"/>
      <c r="K495" s="141"/>
      <c r="L495" s="185">
        <v>12765</v>
      </c>
      <c r="M495" s="185">
        <v>136</v>
      </c>
      <c r="N495" s="185">
        <v>1582</v>
      </c>
      <c r="O495" s="185">
        <v>0</v>
      </c>
      <c r="P495" s="68">
        <f t="shared" si="77"/>
        <v>11183</v>
      </c>
      <c r="Q495" s="68">
        <f t="shared" si="78"/>
        <v>136</v>
      </c>
      <c r="R495" s="68">
        <f t="shared" si="79"/>
        <v>6.9983235213848492E-3</v>
      </c>
      <c r="S495" s="185">
        <f t="shared" si="69"/>
        <v>2.0050480032080768E-4</v>
      </c>
      <c r="T495" s="68">
        <f t="shared" si="80"/>
        <v>1.0355029585798817E-2</v>
      </c>
      <c r="U495" s="68">
        <f t="shared" si="81"/>
        <v>36641.428571428572</v>
      </c>
      <c r="V495" s="68">
        <f t="shared" si="82"/>
        <v>24529.142857142859</v>
      </c>
      <c r="W495" s="68">
        <f t="shared" si="83"/>
        <v>12112.285714285714</v>
      </c>
      <c r="X495" s="68">
        <f t="shared" si="84"/>
        <v>254</v>
      </c>
      <c r="Y495" s="68">
        <f t="shared" si="85"/>
        <v>2.4285714285714284</v>
      </c>
    </row>
    <row r="496" spans="1:25" x14ac:dyDescent="0.35">
      <c r="A496" s="127">
        <v>44346</v>
      </c>
      <c r="B496" s="68">
        <f t="shared" si="66"/>
        <v>5711745</v>
      </c>
      <c r="C496" s="185">
        <v>4113</v>
      </c>
      <c r="D496" s="185">
        <v>82</v>
      </c>
      <c r="E496" s="185">
        <v>24</v>
      </c>
      <c r="F496" s="185">
        <v>1325</v>
      </c>
      <c r="G496" s="68">
        <f t="shared" si="72"/>
        <v>814287</v>
      </c>
      <c r="H496" s="185">
        <v>1969</v>
      </c>
      <c r="I496" s="185">
        <v>26</v>
      </c>
      <c r="J496" s="141"/>
      <c r="K496" s="141"/>
      <c r="L496" s="185">
        <v>14312</v>
      </c>
      <c r="M496" s="185">
        <v>125</v>
      </c>
      <c r="N496" s="185">
        <v>1648</v>
      </c>
      <c r="O496" s="185">
        <v>0</v>
      </c>
      <c r="P496" s="68">
        <f t="shared" si="77"/>
        <v>12664</v>
      </c>
      <c r="Q496" s="68">
        <f t="shared" si="78"/>
        <v>125</v>
      </c>
      <c r="R496" s="68">
        <f t="shared" si="79"/>
        <v>6.7979759765440274E-3</v>
      </c>
      <c r="S496" s="185">
        <f t="shared" si="69"/>
        <v>2.0595575585762398E-4</v>
      </c>
      <c r="T496" s="68">
        <f t="shared" si="80"/>
        <v>9.9760528006541671E-3</v>
      </c>
      <c r="U496" s="68">
        <f t="shared" si="81"/>
        <v>36250.285714285717</v>
      </c>
      <c r="V496" s="68">
        <f t="shared" si="82"/>
        <v>24458.571428571428</v>
      </c>
      <c r="W496" s="68">
        <f t="shared" si="83"/>
        <v>11791.714285714286</v>
      </c>
      <c r="X496" s="68">
        <f t="shared" si="84"/>
        <v>244</v>
      </c>
      <c r="Y496" s="68">
        <f t="shared" si="85"/>
        <v>2.4285714285714284</v>
      </c>
    </row>
    <row r="497" spans="1:25" x14ac:dyDescent="0.35">
      <c r="A497" s="127">
        <v>44347</v>
      </c>
      <c r="B497" s="68">
        <f t="shared" si="66"/>
        <v>5715287</v>
      </c>
      <c r="C497" s="185">
        <v>3542</v>
      </c>
      <c r="D497" s="185">
        <v>82</v>
      </c>
      <c r="E497" s="185">
        <v>14</v>
      </c>
      <c r="F497" s="185">
        <v>763</v>
      </c>
      <c r="G497" s="68">
        <f t="shared" si="72"/>
        <v>815050</v>
      </c>
      <c r="H497" s="185">
        <v>1462</v>
      </c>
      <c r="I497" s="185">
        <v>14</v>
      </c>
      <c r="J497" s="141"/>
      <c r="K497" s="141"/>
      <c r="L497" s="185">
        <v>15076</v>
      </c>
      <c r="M497" s="185">
        <v>109</v>
      </c>
      <c r="N497" s="185">
        <v>3184</v>
      </c>
      <c r="O497" s="185">
        <v>1</v>
      </c>
      <c r="P497" s="68">
        <f t="shared" si="77"/>
        <v>11892</v>
      </c>
      <c r="Q497" s="68">
        <f t="shared" si="78"/>
        <v>108</v>
      </c>
      <c r="R497" s="68">
        <f t="shared" si="79"/>
        <v>7.1093938662158901E-3</v>
      </c>
      <c r="S497" s="185">
        <f t="shared" si="69"/>
        <v>2.037873087534487E-4</v>
      </c>
      <c r="T497" s="68">
        <f t="shared" si="80"/>
        <v>1.0184422510435717E-2</v>
      </c>
      <c r="U497" s="68">
        <f t="shared" si="81"/>
        <v>29578.571428571428</v>
      </c>
      <c r="V497" s="68">
        <f t="shared" si="82"/>
        <v>20465.428571428572</v>
      </c>
      <c r="W497" s="68">
        <f t="shared" si="83"/>
        <v>9113.1428571428569</v>
      </c>
      <c r="X497" s="68">
        <f t="shared" si="84"/>
        <v>208.42857142857142</v>
      </c>
      <c r="Y497" s="68">
        <f t="shared" si="85"/>
        <v>1.8571428571428572</v>
      </c>
    </row>
    <row r="498" spans="1:25" x14ac:dyDescent="0.35">
      <c r="A498" s="127">
        <v>44348</v>
      </c>
      <c r="B498" s="68">
        <f t="shared" si="66"/>
        <v>5725588</v>
      </c>
      <c r="C498" s="185">
        <v>10301</v>
      </c>
      <c r="D498" s="185">
        <v>183</v>
      </c>
      <c r="E498" s="185">
        <v>41</v>
      </c>
      <c r="F498" s="185">
        <v>2594</v>
      </c>
      <c r="G498" s="68">
        <f t="shared" si="72"/>
        <v>817644</v>
      </c>
      <c r="H498" s="185">
        <v>4776</v>
      </c>
      <c r="I498" s="185">
        <v>43</v>
      </c>
      <c r="J498" s="141"/>
      <c r="K498" s="141"/>
      <c r="L498" s="185">
        <v>63585</v>
      </c>
      <c r="M498" s="185">
        <v>236</v>
      </c>
      <c r="N498" s="185">
        <v>21619</v>
      </c>
      <c r="O498" s="185">
        <v>3</v>
      </c>
      <c r="P498" s="68">
        <f t="shared" si="77"/>
        <v>41966</v>
      </c>
      <c r="Q498" s="68">
        <f t="shared" si="78"/>
        <v>233</v>
      </c>
      <c r="R498" s="68">
        <f t="shared" si="79"/>
        <v>6.3152626430375142E-3</v>
      </c>
      <c r="S498" s="185">
        <f t="shared" si="69"/>
        <v>2.0703933747412008E-4</v>
      </c>
      <c r="T498" s="68">
        <f t="shared" si="80"/>
        <v>9.0296717379160785E-3</v>
      </c>
      <c r="U498" s="68">
        <f t="shared" si="81"/>
        <v>31397.857142857141</v>
      </c>
      <c r="V498" s="68">
        <f t="shared" si="82"/>
        <v>21737.857142857141</v>
      </c>
      <c r="W498" s="68">
        <f t="shared" si="83"/>
        <v>9660</v>
      </c>
      <c r="X498" s="68">
        <f t="shared" si="84"/>
        <v>196.28571428571428</v>
      </c>
      <c r="Y498" s="68">
        <f t="shared" si="85"/>
        <v>2</v>
      </c>
    </row>
    <row r="499" spans="1:25" x14ac:dyDescent="0.35">
      <c r="A499" s="127">
        <v>44349</v>
      </c>
      <c r="B499" s="68">
        <f t="shared" si="66"/>
        <v>5733530</v>
      </c>
      <c r="C499" s="185">
        <v>7942</v>
      </c>
      <c r="D499" s="185">
        <v>178</v>
      </c>
      <c r="E499" s="185">
        <v>38</v>
      </c>
      <c r="F499" s="185">
        <v>2349</v>
      </c>
      <c r="G499" s="68">
        <f t="shared" si="72"/>
        <v>819993</v>
      </c>
      <c r="H499" s="185">
        <v>4274</v>
      </c>
      <c r="I499" s="185">
        <v>41</v>
      </c>
      <c r="J499" s="141"/>
      <c r="K499" s="141"/>
      <c r="L499" s="185">
        <v>43363</v>
      </c>
      <c r="M499" s="185">
        <v>232</v>
      </c>
      <c r="N499" s="185">
        <v>13799</v>
      </c>
      <c r="O499" s="185">
        <v>4</v>
      </c>
      <c r="P499" s="68">
        <f t="shared" si="77"/>
        <v>29564</v>
      </c>
      <c r="Q499" s="68">
        <f t="shared" si="78"/>
        <v>228</v>
      </c>
      <c r="R499" s="68">
        <f t="shared" si="79"/>
        <v>5.9213441406442318E-3</v>
      </c>
      <c r="S499" s="185">
        <f t="shared" si="69"/>
        <v>1.4378145219266715E-4</v>
      </c>
      <c r="T499" s="68">
        <f t="shared" si="80"/>
        <v>8.5326782731886749E-3</v>
      </c>
      <c r="U499" s="68">
        <f t="shared" si="81"/>
        <v>31918.428571428572</v>
      </c>
      <c r="V499" s="68">
        <f t="shared" si="82"/>
        <v>21982.714285714286</v>
      </c>
      <c r="W499" s="68">
        <f t="shared" si="83"/>
        <v>9935.7142857142862</v>
      </c>
      <c r="X499" s="68">
        <f t="shared" si="84"/>
        <v>187.57142857142858</v>
      </c>
      <c r="Y499" s="68">
        <f t="shared" si="85"/>
        <v>1.4285714285714286</v>
      </c>
    </row>
    <row r="500" spans="1:25" x14ac:dyDescent="0.35">
      <c r="A500" s="127">
        <v>44350</v>
      </c>
      <c r="B500" s="68">
        <f t="shared" si="66"/>
        <v>5740453</v>
      </c>
      <c r="C500" s="185">
        <v>6923</v>
      </c>
      <c r="D500" s="185">
        <v>197</v>
      </c>
      <c r="E500" s="185">
        <v>33</v>
      </c>
      <c r="F500" s="185">
        <v>2065</v>
      </c>
      <c r="G500" s="68">
        <f t="shared" si="72"/>
        <v>822058</v>
      </c>
      <c r="H500" s="185">
        <v>4290</v>
      </c>
      <c r="I500" s="185">
        <v>34</v>
      </c>
      <c r="J500" s="141"/>
      <c r="K500" s="141"/>
      <c r="L500" s="185">
        <v>38572</v>
      </c>
      <c r="M500" s="185">
        <v>241</v>
      </c>
      <c r="N500" s="185">
        <v>11563</v>
      </c>
      <c r="O500" s="185">
        <v>1</v>
      </c>
      <c r="P500" s="68">
        <f t="shared" ref="P500:P507" si="86">L500-N500</f>
        <v>27009</v>
      </c>
      <c r="Q500" s="68">
        <f t="shared" ref="Q500:Q502" si="87">M500-O500</f>
        <v>240</v>
      </c>
      <c r="R500" s="68">
        <f t="shared" ref="R500:R502" si="88">((SUM(M494:M500))/(SUM(L494:L500)))</f>
        <v>5.9263394900144614E-3</v>
      </c>
      <c r="S500" s="185">
        <f t="shared" si="69"/>
        <v>1.5401912917584364E-4</v>
      </c>
      <c r="T500" s="68">
        <f t="shared" ref="T500:T502" si="89">((SUM(Q494:Q500))/(SUM(P494:P500)))</f>
        <v>8.3664845789737548E-3</v>
      </c>
      <c r="U500" s="68">
        <f t="shared" ref="U500:U502" si="90">AVERAGE(L494:L500)</f>
        <v>31216.571428571428</v>
      </c>
      <c r="V500" s="68">
        <f t="shared" ref="V500:V502" si="91">AVERAGE(P494:P500)</f>
        <v>21941.285714285714</v>
      </c>
      <c r="W500" s="68">
        <f t="shared" ref="W500:W502" si="92">AVERAGE(N494:N500)</f>
        <v>9275.2857142857138</v>
      </c>
      <c r="X500" s="68">
        <f t="shared" ref="X500:X502" si="93">AVERAGE(Q494:Q500)</f>
        <v>183.57142857142858</v>
      </c>
      <c r="Y500" s="68">
        <f t="shared" ref="Y500:Y502" si="94">AVERAGE(O494:O500)</f>
        <v>1.4285714285714286</v>
      </c>
    </row>
    <row r="501" spans="1:25" x14ac:dyDescent="0.35">
      <c r="A501" s="127">
        <v>44351</v>
      </c>
      <c r="B501" s="68">
        <f t="shared" si="66"/>
        <v>5747310</v>
      </c>
      <c r="C501" s="185">
        <v>6857</v>
      </c>
      <c r="D501" s="185">
        <v>155</v>
      </c>
      <c r="E501" s="185">
        <v>30</v>
      </c>
      <c r="F501" s="185">
        <v>2349</v>
      </c>
      <c r="G501" s="68">
        <f t="shared" si="72"/>
        <v>824407</v>
      </c>
      <c r="H501" s="185">
        <v>4140</v>
      </c>
      <c r="I501" s="185">
        <v>33</v>
      </c>
      <c r="J501" s="141"/>
      <c r="K501" s="141"/>
      <c r="L501" s="185">
        <v>33244</v>
      </c>
      <c r="M501" s="185">
        <v>201</v>
      </c>
      <c r="N501" s="185">
        <v>10300</v>
      </c>
      <c r="O501" s="185">
        <v>0</v>
      </c>
      <c r="P501" s="68">
        <f t="shared" si="86"/>
        <v>22944</v>
      </c>
      <c r="Q501" s="68">
        <f t="shared" si="87"/>
        <v>201</v>
      </c>
      <c r="R501" s="68">
        <f t="shared" si="88"/>
        <v>5.7940312425028406E-3</v>
      </c>
      <c r="S501" s="185">
        <f t="shared" si="69"/>
        <v>1.4129837506868671E-4</v>
      </c>
      <c r="T501" s="68">
        <f t="shared" si="89"/>
        <v>8.0841103662337328E-3</v>
      </c>
      <c r="U501" s="68">
        <f t="shared" si="90"/>
        <v>31559.571428571428</v>
      </c>
      <c r="V501" s="68">
        <f t="shared" si="91"/>
        <v>22460.285714285714</v>
      </c>
      <c r="W501" s="68">
        <f t="shared" si="92"/>
        <v>9099.2857142857138</v>
      </c>
      <c r="X501" s="68">
        <f t="shared" si="93"/>
        <v>181.57142857142858</v>
      </c>
      <c r="Y501" s="68">
        <f t="shared" si="94"/>
        <v>1.2857142857142858</v>
      </c>
    </row>
    <row r="502" spans="1:25" x14ac:dyDescent="0.35">
      <c r="A502" s="127">
        <v>44352</v>
      </c>
      <c r="B502" s="68">
        <f t="shared" si="66"/>
        <v>5751693</v>
      </c>
      <c r="C502" s="185">
        <v>4383</v>
      </c>
      <c r="D502" s="185">
        <v>59</v>
      </c>
      <c r="E502" s="185">
        <v>38</v>
      </c>
      <c r="F502" s="185">
        <v>1249</v>
      </c>
      <c r="G502" s="68">
        <f t="shared" si="72"/>
        <v>825656</v>
      </c>
      <c r="H502" s="185">
        <v>1807</v>
      </c>
      <c r="I502" s="185">
        <v>40</v>
      </c>
      <c r="J502" s="141"/>
      <c r="K502" s="141"/>
      <c r="L502" s="185">
        <v>14307</v>
      </c>
      <c r="M502" s="185">
        <v>89</v>
      </c>
      <c r="N502" s="185">
        <v>1686</v>
      </c>
      <c r="O502" s="185">
        <v>0</v>
      </c>
      <c r="P502" s="68">
        <f t="shared" si="86"/>
        <v>12621</v>
      </c>
      <c r="Q502" s="68">
        <f t="shared" si="87"/>
        <v>89</v>
      </c>
      <c r="R502" s="68">
        <f t="shared" si="88"/>
        <v>5.5425943657033431E-3</v>
      </c>
      <c r="S502" s="185">
        <f t="shared" si="69"/>
        <v>1.4106804181883729E-4</v>
      </c>
      <c r="T502" s="68">
        <f t="shared" si="89"/>
        <v>7.71460985755704E-3</v>
      </c>
      <c r="U502" s="68">
        <f t="shared" si="90"/>
        <v>31779.857142857141</v>
      </c>
      <c r="V502" s="68">
        <f t="shared" si="91"/>
        <v>22665.714285714286</v>
      </c>
      <c r="W502" s="68">
        <f t="shared" si="92"/>
        <v>9114.1428571428569</v>
      </c>
      <c r="X502" s="68">
        <f t="shared" si="93"/>
        <v>174.85714285714286</v>
      </c>
      <c r="Y502" s="68">
        <f t="shared" si="94"/>
        <v>1.2857142857142858</v>
      </c>
    </row>
    <row r="503" spans="1:25" x14ac:dyDescent="0.35">
      <c r="A503" s="127">
        <v>44353</v>
      </c>
      <c r="B503" s="68">
        <f t="shared" si="66"/>
        <v>5755635</v>
      </c>
      <c r="C503" s="185">
        <v>3942</v>
      </c>
      <c r="D503" s="185">
        <v>60</v>
      </c>
      <c r="E503" s="185">
        <v>25</v>
      </c>
      <c r="F503" s="185">
        <v>1183</v>
      </c>
      <c r="G503" s="68">
        <f t="shared" si="72"/>
        <v>826839</v>
      </c>
      <c r="H503" s="185">
        <v>1714</v>
      </c>
      <c r="I503" s="185">
        <v>26</v>
      </c>
      <c r="J503" s="141"/>
      <c r="K503" s="141"/>
      <c r="L503" s="185">
        <v>13101</v>
      </c>
      <c r="M503" s="185">
        <v>87</v>
      </c>
      <c r="N503" s="185">
        <v>1250</v>
      </c>
      <c r="O503" s="185">
        <v>0</v>
      </c>
      <c r="P503" s="68">
        <f t="shared" si="86"/>
        <v>11851</v>
      </c>
      <c r="Q503" s="68">
        <f t="shared" ref="Q503:Q507" si="95">M503-O503</f>
        <v>87</v>
      </c>
      <c r="R503" s="68">
        <f t="shared" ref="R503:R507" si="96">((SUM(M497:M503))/(SUM(L497:L503)))</f>
        <v>5.4011787677176746E-3</v>
      </c>
      <c r="S503" s="185">
        <f t="shared" si="69"/>
        <v>1.4195359694642041E-4</v>
      </c>
      <c r="T503" s="68">
        <f t="shared" ref="T503:T507" si="97">((SUM(Q497:Q503))/(SUM(P497:P503)))</f>
        <v>7.5136049465621777E-3</v>
      </c>
      <c r="U503" s="68">
        <f t="shared" ref="U503:U507" si="98">AVERAGE(L497:L503)</f>
        <v>31606.857142857141</v>
      </c>
      <c r="V503" s="68">
        <f t="shared" ref="V503:V506" si="99">AVERAGE(P497:P503)</f>
        <v>22549.571428571428</v>
      </c>
      <c r="W503" s="68">
        <f t="shared" ref="W503:W506" si="100">AVERAGE(N497:N503)</f>
        <v>9057.2857142857138</v>
      </c>
      <c r="X503" s="68">
        <f t="shared" ref="X503:X506" si="101">AVERAGE(Q497:Q503)</f>
        <v>169.42857142857142</v>
      </c>
      <c r="Y503" s="68">
        <f t="shared" ref="Y503:Y506" si="102">AVERAGE(O497:O503)</f>
        <v>1.2857142857142858</v>
      </c>
    </row>
    <row r="504" spans="1:25" x14ac:dyDescent="0.35">
      <c r="A504" s="127">
        <v>44354</v>
      </c>
      <c r="B504" s="68">
        <f t="shared" si="66"/>
        <v>5764459</v>
      </c>
      <c r="C504" s="185">
        <v>8824</v>
      </c>
      <c r="D504" s="185">
        <v>140</v>
      </c>
      <c r="E504" s="185">
        <v>34</v>
      </c>
      <c r="F504" s="185">
        <v>2005</v>
      </c>
      <c r="G504" s="68">
        <f t="shared" si="72"/>
        <v>828844</v>
      </c>
      <c r="H504" s="185">
        <v>3718</v>
      </c>
      <c r="I504" s="185">
        <v>35</v>
      </c>
      <c r="J504" s="141"/>
      <c r="K504" s="141"/>
      <c r="L504" s="185">
        <v>45218</v>
      </c>
      <c r="M504" s="185">
        <v>190</v>
      </c>
      <c r="N504" s="185">
        <v>13258</v>
      </c>
      <c r="O504" s="185">
        <v>1</v>
      </c>
      <c r="P504" s="68">
        <f t="shared" si="86"/>
        <v>31960</v>
      </c>
      <c r="Q504" s="68">
        <f t="shared" si="95"/>
        <v>189</v>
      </c>
      <c r="R504" s="68">
        <f t="shared" si="96"/>
        <v>5.0757786705915115E-3</v>
      </c>
      <c r="S504" s="185">
        <f t="shared" si="69"/>
        <v>1.2249064307587616E-4</v>
      </c>
      <c r="T504" s="68">
        <f t="shared" si="97"/>
        <v>7.121378186212517E-3</v>
      </c>
      <c r="U504" s="68">
        <f t="shared" si="98"/>
        <v>35912.857142857145</v>
      </c>
      <c r="V504" s="68">
        <f t="shared" si="99"/>
        <v>25416.428571428572</v>
      </c>
      <c r="W504" s="68">
        <f t="shared" si="100"/>
        <v>10496.428571428571</v>
      </c>
      <c r="X504" s="68">
        <f t="shared" si="101"/>
        <v>181</v>
      </c>
      <c r="Y504" s="68">
        <f t="shared" si="102"/>
        <v>1.2857142857142858</v>
      </c>
    </row>
    <row r="505" spans="1:25" x14ac:dyDescent="0.35">
      <c r="A505" s="127">
        <v>44355</v>
      </c>
      <c r="B505" s="68">
        <f t="shared" si="66"/>
        <v>5772406</v>
      </c>
      <c r="C505" s="185">
        <v>7947</v>
      </c>
      <c r="D505" s="185">
        <v>117</v>
      </c>
      <c r="E505" s="185">
        <v>38</v>
      </c>
      <c r="F505" s="185">
        <v>1986</v>
      </c>
      <c r="G505" s="68">
        <f t="shared" si="72"/>
        <v>830830</v>
      </c>
      <c r="H505" s="185">
        <v>3374</v>
      </c>
      <c r="I505" s="185">
        <v>38</v>
      </c>
      <c r="J505" s="141"/>
      <c r="K505" s="141"/>
      <c r="L505" s="185">
        <v>41272</v>
      </c>
      <c r="M505" s="185">
        <v>148</v>
      </c>
      <c r="N505" s="185">
        <v>13227</v>
      </c>
      <c r="O505" s="185">
        <v>2</v>
      </c>
      <c r="P505" s="68">
        <f t="shared" si="86"/>
        <v>28045</v>
      </c>
      <c r="Q505" s="68">
        <f t="shared" si="95"/>
        <v>146</v>
      </c>
      <c r="R505" s="68">
        <f t="shared" si="96"/>
        <v>5.1860291517699291E-3</v>
      </c>
      <c r="S505" s="185">
        <f t="shared" si="69"/>
        <v>1.229199637386107E-4</v>
      </c>
      <c r="T505" s="68">
        <f t="shared" si="97"/>
        <v>7.1953851970194029E-3</v>
      </c>
      <c r="U505" s="68">
        <f t="shared" si="98"/>
        <v>32725.285714285714</v>
      </c>
      <c r="V505" s="68">
        <f t="shared" si="99"/>
        <v>23427.714285714286</v>
      </c>
      <c r="W505" s="68">
        <f t="shared" si="100"/>
        <v>9297.5714285714294</v>
      </c>
      <c r="X505" s="68">
        <f t="shared" si="101"/>
        <v>168.57142857142858</v>
      </c>
      <c r="Y505" s="68">
        <f t="shared" si="102"/>
        <v>1.1428571428571428</v>
      </c>
    </row>
    <row r="506" spans="1:25" x14ac:dyDescent="0.35">
      <c r="A506" s="127">
        <v>44356</v>
      </c>
      <c r="B506" s="68">
        <f t="shared" si="66"/>
        <v>5779412</v>
      </c>
      <c r="C506" s="185">
        <v>7006</v>
      </c>
      <c r="D506" s="185">
        <v>93</v>
      </c>
      <c r="E506" s="185">
        <v>28</v>
      </c>
      <c r="F506" s="185">
        <v>1981</v>
      </c>
      <c r="G506" s="68">
        <f t="shared" si="72"/>
        <v>832811</v>
      </c>
      <c r="H506" s="185">
        <v>3207</v>
      </c>
      <c r="I506" s="185">
        <v>31</v>
      </c>
      <c r="J506" s="141"/>
      <c r="K506" s="141"/>
      <c r="L506" s="185">
        <v>33316</v>
      </c>
      <c r="M506" s="185">
        <v>126</v>
      </c>
      <c r="N506" s="185">
        <v>8765</v>
      </c>
      <c r="O506" s="185">
        <v>1</v>
      </c>
      <c r="P506" s="68">
        <f t="shared" si="86"/>
        <v>24551</v>
      </c>
      <c r="Q506" s="68">
        <f t="shared" si="95"/>
        <v>125</v>
      </c>
      <c r="R506" s="68">
        <f t="shared" si="96"/>
        <v>4.9399625622060907E-3</v>
      </c>
      <c r="S506" s="185">
        <f t="shared" si="69"/>
        <v>8.326533331112925E-5</v>
      </c>
      <c r="T506" s="68">
        <f t="shared" si="97"/>
        <v>6.7743944244909766E-3</v>
      </c>
      <c r="U506" s="68">
        <f t="shared" si="98"/>
        <v>31290</v>
      </c>
      <c r="V506" s="68">
        <f t="shared" si="99"/>
        <v>22711.571428571428</v>
      </c>
      <c r="W506" s="68">
        <f t="shared" si="100"/>
        <v>8578.4285714285706</v>
      </c>
      <c r="X506" s="68">
        <f t="shared" si="101"/>
        <v>153.85714285714286</v>
      </c>
      <c r="Y506" s="68">
        <f t="shared" si="102"/>
        <v>0.7142857142857143</v>
      </c>
    </row>
    <row r="507" spans="1:25" x14ac:dyDescent="0.35">
      <c r="A507" s="127">
        <v>44357</v>
      </c>
      <c r="B507" s="68">
        <f t="shared" si="66"/>
        <v>5785632</v>
      </c>
      <c r="C507" s="185">
        <v>6220</v>
      </c>
      <c r="D507" s="185">
        <v>119</v>
      </c>
      <c r="E507" s="185">
        <v>31</v>
      </c>
      <c r="F507" s="185">
        <v>1977</v>
      </c>
      <c r="G507" s="68">
        <f t="shared" si="72"/>
        <v>834788</v>
      </c>
      <c r="H507" s="185">
        <v>3836</v>
      </c>
      <c r="I507" s="185">
        <v>32</v>
      </c>
      <c r="J507" s="141"/>
      <c r="K507" s="141"/>
      <c r="L507" s="185">
        <v>32185</v>
      </c>
      <c r="M507" s="185">
        <v>146</v>
      </c>
      <c r="N507" s="185">
        <v>8928</v>
      </c>
      <c r="O507" s="185">
        <v>1</v>
      </c>
      <c r="P507" s="68">
        <f t="shared" si="86"/>
        <v>23257</v>
      </c>
      <c r="Q507" s="68">
        <f t="shared" si="95"/>
        <v>145</v>
      </c>
      <c r="R507" s="68">
        <f t="shared" si="96"/>
        <v>4.6415823704518844E-3</v>
      </c>
      <c r="S507" s="185">
        <f t="shared" si="69"/>
        <v>8.7086773260877136E-5</v>
      </c>
      <c r="T507" s="68">
        <f t="shared" si="97"/>
        <v>6.3261375129647166E-3</v>
      </c>
      <c r="U507" s="68">
        <f t="shared" si="98"/>
        <v>30377.571428571428</v>
      </c>
      <c r="V507" s="68">
        <f t="shared" ref="V507" si="103">AVERAGE(P501:P507)</f>
        <v>22175.571428571428</v>
      </c>
      <c r="W507" s="68">
        <f t="shared" ref="W507" si="104">AVERAGE(N501:N507)</f>
        <v>8202</v>
      </c>
      <c r="X507" s="68">
        <f t="shared" ref="X507" si="105">AVERAGE(Q501:Q507)</f>
        <v>140.28571428571428</v>
      </c>
      <c r="Y507" s="68">
        <f t="shared" ref="Y507" si="106">AVERAGE(O501:O507)</f>
        <v>0.7142857142857143</v>
      </c>
    </row>
    <row r="508" spans="1:25" x14ac:dyDescent="0.35">
      <c r="A508" s="127">
        <v>44358</v>
      </c>
      <c r="B508" s="68">
        <f t="shared" si="66"/>
        <v>5791940</v>
      </c>
      <c r="C508" s="185">
        <v>6308</v>
      </c>
      <c r="D508" s="185">
        <v>92</v>
      </c>
      <c r="E508" s="185">
        <v>14</v>
      </c>
      <c r="F508" s="185">
        <v>1687</v>
      </c>
      <c r="G508" s="68">
        <f t="shared" si="72"/>
        <v>836475</v>
      </c>
      <c r="H508" s="185">
        <v>2878</v>
      </c>
      <c r="I508" s="185">
        <v>16</v>
      </c>
      <c r="J508" s="141"/>
      <c r="K508" s="141"/>
      <c r="L508" s="185">
        <v>26154</v>
      </c>
      <c r="M508" s="185">
        <v>126</v>
      </c>
      <c r="N508" s="185">
        <v>6270</v>
      </c>
      <c r="O508" s="185">
        <v>1</v>
      </c>
      <c r="P508" s="68">
        <f t="shared" ref="P508:P509" si="107">L508-N508</f>
        <v>19884</v>
      </c>
      <c r="Q508" s="68">
        <f t="shared" ref="Q508:Q513" si="108">M508-O508</f>
        <v>125</v>
      </c>
      <c r="R508" s="68">
        <f t="shared" ref="R508:R509" si="109">((SUM(M502:M508))/(SUM(L502:L508)))</f>
        <v>4.4368119171211313E-3</v>
      </c>
      <c r="S508" s="185">
        <f t="shared" si="69"/>
        <v>1.1239322643488685E-4</v>
      </c>
      <c r="T508" s="68">
        <f t="shared" ref="T508:T509" si="110">((SUM(Q502:Q508))/(SUM(P502:P508)))</f>
        <v>5.953906511838811E-3</v>
      </c>
      <c r="U508" s="68">
        <f t="shared" ref="U508:U509" si="111">AVERAGE(L502:L508)</f>
        <v>29364.714285714286</v>
      </c>
      <c r="V508" s="68">
        <f t="shared" ref="V508:V509" si="112">AVERAGE(P502:P508)</f>
        <v>21738.428571428572</v>
      </c>
      <c r="W508" s="68">
        <f t="shared" ref="W508:W509" si="113">AVERAGE(N502:N508)</f>
        <v>7626.2857142857147</v>
      </c>
      <c r="X508" s="68">
        <f t="shared" ref="X508:X509" si="114">AVERAGE(Q502:Q508)</f>
        <v>129.42857142857142</v>
      </c>
      <c r="Y508" s="68">
        <f t="shared" ref="Y508:Y509" si="115">AVERAGE(O502:O508)</f>
        <v>0.8571428571428571</v>
      </c>
    </row>
    <row r="509" spans="1:25" x14ac:dyDescent="0.35">
      <c r="A509" s="127">
        <v>44359</v>
      </c>
      <c r="B509" s="68">
        <f t="shared" si="66"/>
        <v>5796247</v>
      </c>
      <c r="C509" s="185">
        <v>4307</v>
      </c>
      <c r="D509" s="185">
        <v>57</v>
      </c>
      <c r="E509" s="185">
        <v>18</v>
      </c>
      <c r="F509" s="185">
        <v>1237</v>
      </c>
      <c r="G509" s="68">
        <f t="shared" si="72"/>
        <v>837712</v>
      </c>
      <c r="H509" s="185">
        <v>1669</v>
      </c>
      <c r="I509" s="185">
        <v>18</v>
      </c>
      <c r="J509" s="141"/>
      <c r="K509" s="141"/>
      <c r="L509" s="185">
        <v>13325</v>
      </c>
      <c r="M509" s="185">
        <v>77</v>
      </c>
      <c r="N509" s="185">
        <v>1125</v>
      </c>
      <c r="O509" s="185">
        <v>0</v>
      </c>
      <c r="P509" s="68">
        <f t="shared" si="107"/>
        <v>12200</v>
      </c>
      <c r="Q509" s="68">
        <f t="shared" si="108"/>
        <v>77</v>
      </c>
      <c r="R509" s="68">
        <f t="shared" si="109"/>
        <v>4.3994505575081508E-3</v>
      </c>
      <c r="S509" s="185">
        <f t="shared" si="69"/>
        <v>1.1358688450106962E-4</v>
      </c>
      <c r="T509" s="68">
        <f t="shared" si="110"/>
        <v>5.8913461791918181E-3</v>
      </c>
      <c r="U509" s="68">
        <f t="shared" si="111"/>
        <v>29224.428571428572</v>
      </c>
      <c r="V509" s="68">
        <f t="shared" si="112"/>
        <v>21678.285714285714</v>
      </c>
      <c r="W509" s="68">
        <f t="shared" si="113"/>
        <v>7546.1428571428569</v>
      </c>
      <c r="X509" s="68">
        <f t="shared" si="114"/>
        <v>127.71428571428571</v>
      </c>
      <c r="Y509" s="68">
        <f t="shared" si="115"/>
        <v>0.8571428571428571</v>
      </c>
    </row>
    <row r="510" spans="1:25" x14ac:dyDescent="0.35">
      <c r="A510" s="127">
        <v>44360</v>
      </c>
      <c r="B510" s="68">
        <f t="shared" si="66"/>
        <v>5800237</v>
      </c>
      <c r="C510" s="185">
        <v>3990</v>
      </c>
      <c r="D510" s="185">
        <v>41</v>
      </c>
      <c r="E510" s="185">
        <v>17</v>
      </c>
      <c r="F510" s="185">
        <v>1307</v>
      </c>
      <c r="G510" s="68">
        <f t="shared" si="72"/>
        <v>839019</v>
      </c>
      <c r="H510" s="185">
        <v>1996</v>
      </c>
      <c r="I510" s="185">
        <v>17</v>
      </c>
      <c r="J510" s="141"/>
      <c r="K510" s="141"/>
      <c r="L510" s="185">
        <v>12345</v>
      </c>
      <c r="M510" s="185">
        <v>54</v>
      </c>
      <c r="N510" s="185">
        <v>872</v>
      </c>
      <c r="O510" s="185">
        <v>0</v>
      </c>
      <c r="P510" s="68">
        <f t="shared" ref="P510:P520" si="116">L510-N510</f>
        <v>11473</v>
      </c>
      <c r="Q510" s="68">
        <f t="shared" si="108"/>
        <v>54</v>
      </c>
      <c r="R510" s="68">
        <f t="shared" ref="R510:R516" si="117">((SUM(M504:M510))/(SUM(L504:L510)))</f>
        <v>4.253857665039374E-3</v>
      </c>
      <c r="S510" s="185">
        <f t="shared" si="69"/>
        <v>1.144055677376299E-4</v>
      </c>
      <c r="T510" s="68">
        <f t="shared" ref="T510:T513" si="118">((SUM(Q504:Q510))/(SUM(P504:P510)))</f>
        <v>5.6880491510867409E-3</v>
      </c>
      <c r="U510" s="68">
        <f t="shared" ref="U510:U513" si="119">AVERAGE(L504:L510)</f>
        <v>29116.428571428572</v>
      </c>
      <c r="V510" s="68">
        <f t="shared" ref="V510:V513" si="120">AVERAGE(P504:P510)</f>
        <v>21624.285714285714</v>
      </c>
      <c r="W510" s="68">
        <f t="shared" ref="W510:W513" si="121">AVERAGE(N504:N510)</f>
        <v>7492.1428571428569</v>
      </c>
      <c r="X510" s="68">
        <f t="shared" ref="X510:X513" si="122">AVERAGE(Q504:Q510)</f>
        <v>123</v>
      </c>
      <c r="Y510" s="68">
        <f t="shared" ref="Y510:Y516" si="123">AVERAGE(O504:O510)</f>
        <v>0.8571428571428571</v>
      </c>
    </row>
    <row r="511" spans="1:25" x14ac:dyDescent="0.35">
      <c r="A511" s="127">
        <v>44361</v>
      </c>
      <c r="B511" s="68">
        <f t="shared" si="66"/>
        <v>5809071</v>
      </c>
      <c r="C511" s="185">
        <v>8834</v>
      </c>
      <c r="D511" s="185">
        <v>100</v>
      </c>
      <c r="E511" s="185">
        <v>28</v>
      </c>
      <c r="F511" s="185">
        <v>2100</v>
      </c>
      <c r="G511" s="68">
        <f t="shared" si="72"/>
        <v>841119</v>
      </c>
      <c r="H511" s="185">
        <v>3721</v>
      </c>
      <c r="I511" s="185">
        <v>31</v>
      </c>
      <c r="J511" s="141"/>
      <c r="K511" s="141"/>
      <c r="L511" s="185">
        <v>41828</v>
      </c>
      <c r="M511" s="185">
        <v>131</v>
      </c>
      <c r="N511" s="185">
        <v>11925</v>
      </c>
      <c r="O511" s="185">
        <v>3</v>
      </c>
      <c r="P511" s="68">
        <f t="shared" si="116"/>
        <v>29903</v>
      </c>
      <c r="Q511" s="68">
        <f t="shared" si="108"/>
        <v>128</v>
      </c>
      <c r="R511" s="68">
        <f t="shared" si="117"/>
        <v>4.0314332044405635E-3</v>
      </c>
      <c r="S511" s="185">
        <f t="shared" si="69"/>
        <v>1.5651901706057285E-4</v>
      </c>
      <c r="T511" s="68">
        <f t="shared" si="118"/>
        <v>5.3578723888743776E-3</v>
      </c>
      <c r="U511" s="68">
        <f t="shared" si="119"/>
        <v>28632.142857142859</v>
      </c>
      <c r="V511" s="68">
        <f t="shared" si="120"/>
        <v>21330.428571428572</v>
      </c>
      <c r="W511" s="68">
        <f t="shared" si="121"/>
        <v>7301.7142857142853</v>
      </c>
      <c r="X511" s="68">
        <f t="shared" si="122"/>
        <v>114.28571428571429</v>
      </c>
      <c r="Y511" s="68">
        <f t="shared" si="123"/>
        <v>1.1428571428571428</v>
      </c>
    </row>
    <row r="512" spans="1:25" x14ac:dyDescent="0.35">
      <c r="A512" s="127">
        <v>44362</v>
      </c>
      <c r="B512" s="68">
        <f t="shared" si="66"/>
        <v>5817215</v>
      </c>
      <c r="C512" s="185">
        <v>8144</v>
      </c>
      <c r="D512" s="185">
        <v>87</v>
      </c>
      <c r="E512" s="185">
        <v>33</v>
      </c>
      <c r="F512" s="185">
        <v>1820</v>
      </c>
      <c r="G512" s="68">
        <f t="shared" si="72"/>
        <v>842939</v>
      </c>
      <c r="H512" s="185">
        <v>3035</v>
      </c>
      <c r="I512" s="185">
        <v>33</v>
      </c>
      <c r="J512" s="141"/>
      <c r="K512" s="141"/>
      <c r="L512" s="185">
        <v>39490</v>
      </c>
      <c r="M512" s="185">
        <v>126</v>
      </c>
      <c r="N512" s="185">
        <v>11858</v>
      </c>
      <c r="O512" s="185">
        <v>2</v>
      </c>
      <c r="P512" s="68">
        <f t="shared" si="116"/>
        <v>27632</v>
      </c>
      <c r="Q512" s="68">
        <f t="shared" si="108"/>
        <v>124</v>
      </c>
      <c r="R512" s="68">
        <f t="shared" si="117"/>
        <v>3.9568472083083726E-3</v>
      </c>
      <c r="S512" s="185">
        <f t="shared" si="69"/>
        <v>1.6082664897573527E-4</v>
      </c>
      <c r="T512" s="68">
        <f t="shared" si="118"/>
        <v>5.2249832102081936E-3</v>
      </c>
      <c r="U512" s="68">
        <f t="shared" si="119"/>
        <v>28377.571428571428</v>
      </c>
      <c r="V512" s="68">
        <f t="shared" si="120"/>
        <v>21271.428571428572</v>
      </c>
      <c r="W512" s="68">
        <f t="shared" si="121"/>
        <v>7106.1428571428569</v>
      </c>
      <c r="X512" s="68">
        <f t="shared" si="122"/>
        <v>111.14285714285714</v>
      </c>
      <c r="Y512" s="68">
        <f t="shared" si="123"/>
        <v>1.1428571428571428</v>
      </c>
    </row>
    <row r="513" spans="1:25" s="185" customFormat="1" x14ac:dyDescent="0.35">
      <c r="A513" s="127">
        <v>44363</v>
      </c>
      <c r="B513" s="68">
        <f t="shared" si="66"/>
        <v>5824257</v>
      </c>
      <c r="C513" s="185">
        <v>7042</v>
      </c>
      <c r="D513" s="185">
        <v>79</v>
      </c>
      <c r="E513" s="185">
        <v>16</v>
      </c>
      <c r="F513" s="185">
        <v>1814</v>
      </c>
      <c r="G513" s="68">
        <f t="shared" si="72"/>
        <v>844753</v>
      </c>
      <c r="H513" s="185">
        <v>2975</v>
      </c>
      <c r="I513" s="185">
        <v>17</v>
      </c>
      <c r="J513" s="141"/>
      <c r="K513" s="141"/>
      <c r="L513" s="185">
        <v>33262</v>
      </c>
      <c r="M513" s="185">
        <v>103</v>
      </c>
      <c r="N513" s="185">
        <v>9335</v>
      </c>
      <c r="O513" s="185">
        <v>2</v>
      </c>
      <c r="P513" s="68">
        <f t="shared" si="116"/>
        <v>23927</v>
      </c>
      <c r="Q513" s="68">
        <f t="shared" si="108"/>
        <v>101</v>
      </c>
      <c r="R513" s="68">
        <f t="shared" si="117"/>
        <v>3.8421060582408896E-3</v>
      </c>
      <c r="S513" s="185">
        <f t="shared" si="69"/>
        <v>1.7888020988611293E-4</v>
      </c>
      <c r="T513" s="68">
        <f t="shared" si="118"/>
        <v>5.085111548733443E-3</v>
      </c>
      <c r="U513" s="68">
        <f t="shared" si="119"/>
        <v>28369.857142857141</v>
      </c>
      <c r="V513" s="68">
        <f t="shared" si="120"/>
        <v>21182.285714285714</v>
      </c>
      <c r="W513" s="68">
        <f t="shared" si="121"/>
        <v>7187.5714285714284</v>
      </c>
      <c r="X513" s="68">
        <f t="shared" si="122"/>
        <v>107.71428571428571</v>
      </c>
      <c r="Y513" s="68">
        <f t="shared" si="123"/>
        <v>1.2857142857142858</v>
      </c>
    </row>
    <row r="514" spans="1:25" x14ac:dyDescent="0.35">
      <c r="A514" s="127">
        <v>44364</v>
      </c>
      <c r="B514" s="68">
        <f t="shared" si="66"/>
        <v>5830729</v>
      </c>
      <c r="C514" s="185">
        <v>6472</v>
      </c>
      <c r="D514" s="185">
        <v>76</v>
      </c>
      <c r="E514" s="185">
        <v>21</v>
      </c>
      <c r="F514" s="185">
        <v>1756</v>
      </c>
      <c r="G514" s="68">
        <f t="shared" si="72"/>
        <v>846509</v>
      </c>
      <c r="H514" s="185">
        <v>3037</v>
      </c>
      <c r="I514" s="185">
        <v>25</v>
      </c>
      <c r="J514" s="141"/>
      <c r="K514" s="141"/>
      <c r="L514" s="185">
        <v>32902</v>
      </c>
      <c r="M514" s="185">
        <v>102</v>
      </c>
      <c r="N514" s="185">
        <v>9954</v>
      </c>
      <c r="O514" s="185">
        <v>3</v>
      </c>
      <c r="P514" s="68">
        <f t="shared" si="116"/>
        <v>22948</v>
      </c>
      <c r="Q514" s="68">
        <f t="shared" ref="Q514:Q516" si="124">M514-O514</f>
        <v>99</v>
      </c>
      <c r="R514" s="68">
        <f t="shared" si="117"/>
        <v>3.6075180877645431E-3</v>
      </c>
      <c r="S514" s="185">
        <f t="shared" ref="S514:S516" si="125">((SUM(O508:O514))/(SUM(N508:N514)))</f>
        <v>2.1426206198017103E-4</v>
      </c>
      <c r="T514" s="68">
        <f t="shared" ref="T514:T516" si="126">((SUM(Q508:Q514))/(SUM(P508:P514)))</f>
        <v>4.7848506761642802E-3</v>
      </c>
      <c r="U514" s="68">
        <f t="shared" ref="U514:U516" si="127">AVERAGE(L508:L514)</f>
        <v>28472.285714285714</v>
      </c>
      <c r="V514" s="68">
        <f t="shared" ref="V514:V516" si="128">AVERAGE(P508:P514)</f>
        <v>21138.142857142859</v>
      </c>
      <c r="W514" s="68">
        <f t="shared" ref="W514:W516" si="129">AVERAGE(N508:N514)</f>
        <v>7334.1428571428569</v>
      </c>
      <c r="X514" s="68">
        <f t="shared" ref="X514:X516" si="130">AVERAGE(Q508:Q514)</f>
        <v>101.14285714285714</v>
      </c>
      <c r="Y514" s="68">
        <f t="shared" si="123"/>
        <v>1.5714285714285714</v>
      </c>
    </row>
    <row r="515" spans="1:25" x14ac:dyDescent="0.35">
      <c r="A515" s="127">
        <v>44365</v>
      </c>
      <c r="B515" s="68">
        <f t="shared" si="66"/>
        <v>5836903</v>
      </c>
      <c r="C515" s="185">
        <v>6174</v>
      </c>
      <c r="D515" s="185">
        <v>70</v>
      </c>
      <c r="E515" s="185">
        <v>15</v>
      </c>
      <c r="F515" s="185">
        <v>1631</v>
      </c>
      <c r="G515" s="68">
        <f t="shared" si="72"/>
        <v>848140</v>
      </c>
      <c r="H515" s="185">
        <v>2579</v>
      </c>
      <c r="I515" s="185">
        <v>16</v>
      </c>
      <c r="J515" s="141"/>
      <c r="K515" s="141"/>
      <c r="L515" s="185">
        <v>20302</v>
      </c>
      <c r="M515" s="185">
        <v>89</v>
      </c>
      <c r="N515" s="185">
        <v>1204</v>
      </c>
      <c r="O515" s="185">
        <v>0</v>
      </c>
      <c r="P515" s="68">
        <f t="shared" si="116"/>
        <v>19098</v>
      </c>
      <c r="Q515" s="68">
        <f t="shared" si="124"/>
        <v>89</v>
      </c>
      <c r="R515" s="68">
        <f t="shared" si="117"/>
        <v>3.5253858798474057E-3</v>
      </c>
      <c r="S515" s="185">
        <f t="shared" si="125"/>
        <v>2.1610874592094742E-4</v>
      </c>
      <c r="T515" s="68">
        <f t="shared" si="126"/>
        <v>4.5658067277705681E-3</v>
      </c>
      <c r="U515" s="68">
        <f t="shared" si="127"/>
        <v>27636.285714285714</v>
      </c>
      <c r="V515" s="68">
        <f t="shared" si="128"/>
        <v>21025.857142857141</v>
      </c>
      <c r="W515" s="68">
        <f t="shared" si="129"/>
        <v>6610.4285714285716</v>
      </c>
      <c r="X515" s="68">
        <f t="shared" si="130"/>
        <v>96</v>
      </c>
      <c r="Y515" s="68">
        <f t="shared" si="123"/>
        <v>1.4285714285714286</v>
      </c>
    </row>
    <row r="516" spans="1:25" x14ac:dyDescent="0.35">
      <c r="A516" s="127">
        <v>44366</v>
      </c>
      <c r="B516" s="68">
        <f t="shared" si="66"/>
        <v>5841603</v>
      </c>
      <c r="C516" s="185">
        <v>4700</v>
      </c>
      <c r="D516" s="185">
        <v>46</v>
      </c>
      <c r="E516" s="185">
        <v>10</v>
      </c>
      <c r="F516" s="185">
        <v>1191</v>
      </c>
      <c r="G516" s="68">
        <f t="shared" si="72"/>
        <v>849331</v>
      </c>
      <c r="H516" s="185">
        <v>1704</v>
      </c>
      <c r="I516" s="185">
        <v>10</v>
      </c>
      <c r="J516" s="141"/>
      <c r="K516" s="141"/>
      <c r="L516" s="185">
        <v>13886</v>
      </c>
      <c r="M516" s="185">
        <v>60</v>
      </c>
      <c r="N516" s="185">
        <v>1181</v>
      </c>
      <c r="O516" s="185">
        <v>0</v>
      </c>
      <c r="P516" s="68">
        <f t="shared" si="116"/>
        <v>12705</v>
      </c>
      <c r="Q516" s="68">
        <f t="shared" si="124"/>
        <v>60</v>
      </c>
      <c r="R516" s="68">
        <f t="shared" si="117"/>
        <v>3.4275700332448522E-3</v>
      </c>
      <c r="S516" s="185">
        <f t="shared" si="125"/>
        <v>2.1584752530812235E-4</v>
      </c>
      <c r="T516" s="68">
        <f t="shared" si="126"/>
        <v>4.4350852484324847E-3</v>
      </c>
      <c r="U516" s="68">
        <f t="shared" si="127"/>
        <v>27716.428571428572</v>
      </c>
      <c r="V516" s="68">
        <f t="shared" si="128"/>
        <v>21098</v>
      </c>
      <c r="W516" s="68">
        <f t="shared" si="129"/>
        <v>6618.4285714285716</v>
      </c>
      <c r="X516" s="68">
        <f t="shared" si="130"/>
        <v>93.571428571428569</v>
      </c>
      <c r="Y516" s="68">
        <f t="shared" si="123"/>
        <v>1.4285714285714286</v>
      </c>
    </row>
    <row r="517" spans="1:25" x14ac:dyDescent="0.35">
      <c r="A517" s="127">
        <v>44367</v>
      </c>
      <c r="B517" s="68">
        <f t="shared" si="66"/>
        <v>5845741</v>
      </c>
      <c r="C517" s="185">
        <v>4138</v>
      </c>
      <c r="D517" s="185">
        <v>30</v>
      </c>
      <c r="E517" s="185">
        <v>13</v>
      </c>
      <c r="F517" s="185">
        <v>1151</v>
      </c>
      <c r="G517" s="68">
        <f t="shared" si="72"/>
        <v>850482</v>
      </c>
      <c r="H517" s="185">
        <v>1560</v>
      </c>
      <c r="I517" s="185">
        <v>13</v>
      </c>
      <c r="J517" s="141"/>
      <c r="K517" s="141"/>
      <c r="L517" s="185">
        <v>11880</v>
      </c>
      <c r="M517" s="185">
        <v>44</v>
      </c>
      <c r="N517" s="185">
        <v>421</v>
      </c>
      <c r="O517" s="185">
        <v>0</v>
      </c>
      <c r="P517" s="68">
        <f t="shared" si="116"/>
        <v>11459</v>
      </c>
      <c r="Q517" s="68">
        <f t="shared" ref="Q517:Q523" si="131">M517-O517</f>
        <v>44</v>
      </c>
      <c r="R517" s="68">
        <f t="shared" ref="R517:R518" si="132">((SUM(M511:M517))/(SUM(L511:L517)))</f>
        <v>3.3841384655127872E-3</v>
      </c>
      <c r="S517" s="185">
        <f t="shared" ref="S517:S520" si="133">((SUM(O511:O517))/(SUM(N511:N517)))</f>
        <v>2.1796939709664762E-4</v>
      </c>
      <c r="T517" s="68">
        <f t="shared" ref="T517:T520" si="134">((SUM(Q511:Q517))/(SUM(P511:P517)))</f>
        <v>4.3677880708597435E-3</v>
      </c>
      <c r="U517" s="68">
        <f t="shared" ref="U517:U520" si="135">AVERAGE(L511:L517)</f>
        <v>27650</v>
      </c>
      <c r="V517" s="68">
        <f t="shared" ref="V517:V520" si="136">AVERAGE(P511:P517)</f>
        <v>21096</v>
      </c>
      <c r="W517" s="68">
        <f t="shared" ref="W517:W520" si="137">AVERAGE(N511:N517)</f>
        <v>6554</v>
      </c>
      <c r="X517" s="68">
        <f t="shared" ref="X517:X520" si="138">AVERAGE(Q511:Q517)</f>
        <v>92.142857142857139</v>
      </c>
      <c r="Y517" s="68">
        <f t="shared" ref="Y517:Y520" si="139">AVERAGE(O511:O517)</f>
        <v>1.4285714285714286</v>
      </c>
    </row>
    <row r="518" spans="1:25" x14ac:dyDescent="0.35">
      <c r="A518" s="127">
        <v>44368</v>
      </c>
      <c r="B518" s="68">
        <f t="shared" si="66"/>
        <v>5854108</v>
      </c>
      <c r="C518" s="185">
        <v>8367</v>
      </c>
      <c r="D518" s="185">
        <v>69</v>
      </c>
      <c r="E518" s="185">
        <v>13</v>
      </c>
      <c r="F518" s="185">
        <v>1832</v>
      </c>
      <c r="G518" s="68">
        <f t="shared" si="72"/>
        <v>852314</v>
      </c>
      <c r="H518" s="185">
        <v>3034</v>
      </c>
      <c r="I518" s="185">
        <v>14</v>
      </c>
      <c r="J518" s="141"/>
      <c r="K518" s="141"/>
      <c r="L518" s="185">
        <v>40317</v>
      </c>
      <c r="M518" s="185">
        <v>100</v>
      </c>
      <c r="N518" s="185">
        <v>13017</v>
      </c>
      <c r="O518" s="185">
        <v>2</v>
      </c>
      <c r="P518" s="68">
        <f t="shared" si="116"/>
        <v>27300</v>
      </c>
      <c r="Q518" s="68">
        <f t="shared" si="131"/>
        <v>98</v>
      </c>
      <c r="R518" s="68">
        <f t="shared" si="132"/>
        <v>3.2493399778170057E-3</v>
      </c>
      <c r="S518" s="185">
        <f t="shared" si="133"/>
        <v>1.9161166702150309E-4</v>
      </c>
      <c r="T518" s="68">
        <f t="shared" si="134"/>
        <v>4.2393619587920229E-3</v>
      </c>
      <c r="U518" s="68">
        <f t="shared" si="135"/>
        <v>27434.142857142859</v>
      </c>
      <c r="V518" s="68">
        <f t="shared" si="136"/>
        <v>20724.142857142859</v>
      </c>
      <c r="W518" s="68">
        <f t="shared" si="137"/>
        <v>6710</v>
      </c>
      <c r="X518" s="68">
        <f t="shared" si="138"/>
        <v>87.857142857142861</v>
      </c>
      <c r="Y518" s="68">
        <f t="shared" si="139"/>
        <v>1.2857142857142858</v>
      </c>
    </row>
    <row r="519" spans="1:25" x14ac:dyDescent="0.35">
      <c r="A519" s="127">
        <v>44369</v>
      </c>
      <c r="B519" s="68">
        <f t="shared" si="66"/>
        <v>5861963</v>
      </c>
      <c r="C519" s="185">
        <v>7855</v>
      </c>
      <c r="D519" s="185">
        <v>82</v>
      </c>
      <c r="E519" s="185">
        <v>25</v>
      </c>
      <c r="F519" s="185">
        <v>1673</v>
      </c>
      <c r="G519" s="68">
        <f t="shared" si="72"/>
        <v>853987</v>
      </c>
      <c r="H519" s="185">
        <v>2651</v>
      </c>
      <c r="I519" s="185">
        <v>25</v>
      </c>
      <c r="J519" s="141"/>
      <c r="K519" s="141"/>
      <c r="L519" s="185">
        <v>35799</v>
      </c>
      <c r="M519" s="185">
        <v>95</v>
      </c>
      <c r="N519" s="185">
        <v>10776</v>
      </c>
      <c r="O519" s="185">
        <v>0</v>
      </c>
      <c r="P519" s="68">
        <f t="shared" si="116"/>
        <v>25023</v>
      </c>
      <c r="Q519" s="68">
        <f t="shared" si="131"/>
        <v>95</v>
      </c>
      <c r="R519" s="68">
        <f t="shared" ref="R519:R520" si="140">((SUM(M513:M519))/(SUM(L513:L519)))</f>
        <v>3.14842737910676E-3</v>
      </c>
      <c r="S519" s="185">
        <f t="shared" si="133"/>
        <v>1.5254532775453277E-4</v>
      </c>
      <c r="T519" s="68">
        <f t="shared" si="134"/>
        <v>4.1134353502737609E-3</v>
      </c>
      <c r="U519" s="68">
        <f t="shared" si="135"/>
        <v>26906.857142857141</v>
      </c>
      <c r="V519" s="68">
        <f t="shared" si="136"/>
        <v>20351.428571428572</v>
      </c>
      <c r="W519" s="68">
        <f t="shared" si="137"/>
        <v>6555.4285714285716</v>
      </c>
      <c r="X519" s="68">
        <f t="shared" si="138"/>
        <v>83.714285714285708</v>
      </c>
      <c r="Y519" s="68">
        <f t="shared" si="139"/>
        <v>1</v>
      </c>
    </row>
    <row r="520" spans="1:25" x14ac:dyDescent="0.35">
      <c r="A520" s="127">
        <v>44370</v>
      </c>
      <c r="B520" s="68">
        <f t="shared" si="66"/>
        <v>5868884</v>
      </c>
      <c r="C520" s="185">
        <v>6921</v>
      </c>
      <c r="D520" s="185">
        <v>69</v>
      </c>
      <c r="E520" s="185">
        <v>18</v>
      </c>
      <c r="F520" s="185">
        <v>1658</v>
      </c>
      <c r="G520" s="68">
        <f t="shared" si="72"/>
        <v>855645</v>
      </c>
      <c r="H520" s="185">
        <v>2626</v>
      </c>
      <c r="I520" s="185">
        <v>19</v>
      </c>
      <c r="J520" s="141"/>
      <c r="K520" s="141"/>
      <c r="L520" s="185">
        <v>31294</v>
      </c>
      <c r="M520" s="185">
        <v>87</v>
      </c>
      <c r="N520" s="185">
        <v>9056</v>
      </c>
      <c r="O520" s="185">
        <v>1</v>
      </c>
      <c r="P520" s="68">
        <f t="shared" si="116"/>
        <v>22238</v>
      </c>
      <c r="Q520" s="68">
        <f t="shared" si="131"/>
        <v>86</v>
      </c>
      <c r="R520" s="68">
        <f t="shared" si="140"/>
        <v>3.0958257323747181E-3</v>
      </c>
      <c r="S520" s="185">
        <f t="shared" si="133"/>
        <v>1.315529829638887E-4</v>
      </c>
      <c r="T520" s="68">
        <f t="shared" si="134"/>
        <v>4.0562331730256938E-3</v>
      </c>
      <c r="U520" s="68">
        <f t="shared" si="135"/>
        <v>26625.714285714286</v>
      </c>
      <c r="V520" s="68">
        <f t="shared" si="136"/>
        <v>20110.142857142859</v>
      </c>
      <c r="W520" s="68">
        <f t="shared" si="137"/>
        <v>6515.5714285714284</v>
      </c>
      <c r="X520" s="68">
        <f t="shared" si="138"/>
        <v>81.571428571428569</v>
      </c>
      <c r="Y520" s="68">
        <f t="shared" si="139"/>
        <v>0.8571428571428571</v>
      </c>
    </row>
    <row r="521" spans="1:25" x14ac:dyDescent="0.35">
      <c r="A521" s="127">
        <v>44371</v>
      </c>
      <c r="B521" s="68">
        <f t="shared" si="66"/>
        <v>5875052</v>
      </c>
      <c r="C521" s="185">
        <v>6168</v>
      </c>
      <c r="D521" s="185">
        <v>80</v>
      </c>
      <c r="E521" s="185">
        <v>20</v>
      </c>
      <c r="F521" s="185">
        <v>1470</v>
      </c>
      <c r="G521" s="68">
        <f t="shared" si="72"/>
        <v>857115</v>
      </c>
      <c r="H521" s="185">
        <v>2237</v>
      </c>
      <c r="I521" s="185">
        <v>22</v>
      </c>
      <c r="J521" s="141"/>
      <c r="K521" s="141"/>
      <c r="L521" s="185">
        <v>29384</v>
      </c>
      <c r="M521" s="185">
        <v>101</v>
      </c>
      <c r="N521" s="185">
        <v>8008</v>
      </c>
      <c r="O521" s="185">
        <v>1</v>
      </c>
      <c r="P521" s="68">
        <f t="shared" ref="P521:P523" si="141">L521-N521</f>
        <v>21376</v>
      </c>
      <c r="Q521" s="68">
        <f t="shared" si="131"/>
        <v>100</v>
      </c>
      <c r="R521" s="68">
        <f t="shared" ref="R521:R523" si="142">((SUM(M515:M521))/(SUM(L515:L521)))</f>
        <v>3.1499163303474751E-3</v>
      </c>
      <c r="S521" s="185">
        <f t="shared" ref="S521:S523" si="143">((SUM(O515:O521))/(SUM(N515:N521)))</f>
        <v>9.1610745940498822E-5</v>
      </c>
      <c r="T521" s="68">
        <f t="shared" ref="T521:T523" si="144">((SUM(Q515:Q521))/(SUM(P515:P521)))</f>
        <v>4.1092249225928345E-3</v>
      </c>
      <c r="U521" s="68">
        <f t="shared" ref="U521:U523" si="145">AVERAGE(L515:L521)</f>
        <v>26123.142857142859</v>
      </c>
      <c r="V521" s="68">
        <f t="shared" ref="V521:V523" si="146">AVERAGE(P515:P521)</f>
        <v>19885.571428571428</v>
      </c>
      <c r="W521" s="68">
        <f t="shared" ref="W521:W523" si="147">AVERAGE(N515:N521)</f>
        <v>6237.5714285714284</v>
      </c>
      <c r="X521" s="68">
        <f t="shared" ref="X521:X523" si="148">AVERAGE(Q515:Q521)</f>
        <v>81.714285714285708</v>
      </c>
      <c r="Y521" s="68">
        <f t="shared" ref="Y521:Y523" si="149">AVERAGE(O515:O521)</f>
        <v>0.5714285714285714</v>
      </c>
    </row>
    <row r="522" spans="1:25" x14ac:dyDescent="0.35">
      <c r="A522" s="127">
        <v>44372</v>
      </c>
      <c r="B522" s="68">
        <f t="shared" si="66"/>
        <v>5881094</v>
      </c>
      <c r="C522" s="185">
        <v>6042</v>
      </c>
      <c r="D522" s="185">
        <v>54</v>
      </c>
      <c r="E522" s="185">
        <v>13</v>
      </c>
      <c r="F522" s="185">
        <v>1600</v>
      </c>
      <c r="G522" s="68">
        <f t="shared" si="72"/>
        <v>858715</v>
      </c>
      <c r="H522" s="185">
        <v>2301</v>
      </c>
      <c r="I522" s="185">
        <v>18</v>
      </c>
      <c r="J522" s="141"/>
      <c r="K522" s="141"/>
      <c r="L522" s="185">
        <v>22825</v>
      </c>
      <c r="M522" s="185">
        <v>68</v>
      </c>
      <c r="N522" s="185">
        <v>4965</v>
      </c>
      <c r="O522" s="185">
        <v>0</v>
      </c>
      <c r="P522" s="68">
        <f t="shared" si="141"/>
        <v>17860</v>
      </c>
      <c r="Q522" s="68">
        <f t="shared" si="131"/>
        <v>68</v>
      </c>
      <c r="R522" s="68">
        <f t="shared" si="142"/>
        <v>2.9937697224694556E-3</v>
      </c>
      <c r="S522" s="185">
        <f t="shared" si="143"/>
        <v>8.4345479082321184E-5</v>
      </c>
      <c r="T522" s="68">
        <f t="shared" si="144"/>
        <v>3.9938823290640111E-3</v>
      </c>
      <c r="U522" s="68">
        <f t="shared" si="145"/>
        <v>26483.571428571428</v>
      </c>
      <c r="V522" s="68">
        <f t="shared" si="146"/>
        <v>19708.714285714286</v>
      </c>
      <c r="W522" s="68">
        <f t="shared" si="147"/>
        <v>6774.8571428571431</v>
      </c>
      <c r="X522" s="68">
        <f t="shared" si="148"/>
        <v>78.714285714285708</v>
      </c>
      <c r="Y522" s="68">
        <f t="shared" si="149"/>
        <v>0.5714285714285714</v>
      </c>
    </row>
    <row r="523" spans="1:25" x14ac:dyDescent="0.35">
      <c r="A523" s="127">
        <v>44373</v>
      </c>
      <c r="B523" s="68">
        <f t="shared" si="66"/>
        <v>5885950</v>
      </c>
      <c r="C523" s="30">
        <v>4856</v>
      </c>
      <c r="D523" s="185">
        <v>54</v>
      </c>
      <c r="E523" s="185">
        <v>12</v>
      </c>
      <c r="F523" s="30">
        <v>1033</v>
      </c>
      <c r="G523" s="68">
        <f t="shared" si="72"/>
        <v>859748</v>
      </c>
      <c r="H523" s="185">
        <v>1331</v>
      </c>
      <c r="I523" s="185">
        <v>13</v>
      </c>
      <c r="J523" s="141"/>
      <c r="K523" s="141"/>
      <c r="L523" s="30">
        <v>12380</v>
      </c>
      <c r="M523" s="185">
        <v>64</v>
      </c>
      <c r="N523" s="185">
        <v>513</v>
      </c>
      <c r="O523" s="185">
        <v>0</v>
      </c>
      <c r="P523" s="68">
        <f t="shared" si="141"/>
        <v>11867</v>
      </c>
      <c r="Q523" s="68">
        <f t="shared" si="131"/>
        <v>64</v>
      </c>
      <c r="R523" s="68">
        <f t="shared" si="142"/>
        <v>3.0400426367339392E-3</v>
      </c>
      <c r="S523" s="185">
        <f t="shared" si="143"/>
        <v>8.5550517580631368E-5</v>
      </c>
      <c r="T523" s="68">
        <f t="shared" si="144"/>
        <v>4.0474610386295514E-3</v>
      </c>
      <c r="U523" s="68">
        <f t="shared" si="145"/>
        <v>26268.428571428572</v>
      </c>
      <c r="V523" s="68">
        <f t="shared" si="146"/>
        <v>19589</v>
      </c>
      <c r="W523" s="68">
        <f t="shared" si="147"/>
        <v>6679.4285714285716</v>
      </c>
      <c r="X523" s="68">
        <f t="shared" si="148"/>
        <v>79.285714285714292</v>
      </c>
      <c r="Y523" s="68">
        <f t="shared" si="149"/>
        <v>0.5714285714285714</v>
      </c>
    </row>
    <row r="524" spans="1:25" x14ac:dyDescent="0.35">
      <c r="A524" s="127">
        <v>44374</v>
      </c>
      <c r="B524" s="68">
        <f t="shared" si="66"/>
        <v>5889106</v>
      </c>
      <c r="C524" s="30">
        <v>3156</v>
      </c>
      <c r="D524" s="30">
        <v>34</v>
      </c>
      <c r="E524" s="30">
        <v>7</v>
      </c>
      <c r="F524" s="185">
        <v>839</v>
      </c>
      <c r="G524" s="68">
        <f t="shared" si="72"/>
        <v>860587</v>
      </c>
      <c r="H524" s="185">
        <v>1098</v>
      </c>
      <c r="I524" s="185">
        <v>7</v>
      </c>
      <c r="J524" s="141"/>
      <c r="K524" s="141"/>
      <c r="L524" s="30">
        <v>8691</v>
      </c>
      <c r="M524" s="185">
        <v>45</v>
      </c>
      <c r="N524" s="30">
        <v>290</v>
      </c>
      <c r="O524" s="30">
        <v>0</v>
      </c>
      <c r="P524" s="68">
        <f t="shared" ref="P524:P525" si="150">L524-N524</f>
        <v>8401</v>
      </c>
      <c r="Q524" s="68">
        <f t="shared" ref="Q524:Q525" si="151">M524-O524</f>
        <v>45</v>
      </c>
      <c r="R524" s="68">
        <f t="shared" ref="R524:R525" si="152">((SUM(M518:M524))/(SUM(L518:L524)))</f>
        <v>3.0992307266589185E-3</v>
      </c>
      <c r="S524" s="185">
        <f t="shared" ref="S524:S525" si="153">((SUM(O518:O524))/(SUM(N518:N524)))</f>
        <v>8.5790884718498661E-5</v>
      </c>
      <c r="T524" s="68">
        <f t="shared" ref="T524:T525" si="154">((SUM(Q518:Q524))/(SUM(P518:P524)))</f>
        <v>4.1472420094730168E-3</v>
      </c>
      <c r="U524" s="68">
        <f t="shared" ref="U524:U525" si="155">AVERAGE(L518:L524)</f>
        <v>25812.857142857141</v>
      </c>
      <c r="V524" s="68">
        <f t="shared" ref="V524:V525" si="156">AVERAGE(P518:P524)</f>
        <v>19152.142857142859</v>
      </c>
      <c r="W524" s="68">
        <f t="shared" ref="W524:W525" si="157">AVERAGE(N518:N524)</f>
        <v>6660.7142857142853</v>
      </c>
      <c r="X524" s="68">
        <f t="shared" ref="X524:X525" si="158">AVERAGE(Q518:Q524)</f>
        <v>79.428571428571431</v>
      </c>
      <c r="Y524" s="68">
        <f t="shared" ref="Y524:Y525" si="159">AVERAGE(O518:O524)</f>
        <v>0.5714285714285714</v>
      </c>
    </row>
    <row r="525" spans="1:25" x14ac:dyDescent="0.35">
      <c r="A525" s="127">
        <v>44375</v>
      </c>
      <c r="B525" s="68">
        <f t="shared" si="66"/>
        <v>5890233</v>
      </c>
      <c r="C525" s="30">
        <v>1127</v>
      </c>
      <c r="D525" s="30">
        <v>14</v>
      </c>
      <c r="E525" s="30">
        <v>2</v>
      </c>
      <c r="F525" s="30">
        <v>91</v>
      </c>
      <c r="G525" s="68">
        <f t="shared" si="72"/>
        <v>860678</v>
      </c>
      <c r="H525" s="126">
        <v>199</v>
      </c>
      <c r="I525" s="185">
        <v>2</v>
      </c>
      <c r="J525" s="141"/>
      <c r="K525" s="141"/>
      <c r="L525" s="30">
        <v>6967</v>
      </c>
      <c r="M525" s="185">
        <v>22</v>
      </c>
      <c r="N525" s="30">
        <v>3382</v>
      </c>
      <c r="O525" s="30">
        <v>0</v>
      </c>
      <c r="P525" s="68">
        <f t="shared" si="150"/>
        <v>3585</v>
      </c>
      <c r="Q525" s="68">
        <f t="shared" si="151"/>
        <v>22</v>
      </c>
      <c r="R525" s="68">
        <f t="shared" si="152"/>
        <v>3.2713451880005428E-3</v>
      </c>
      <c r="S525" s="185">
        <f t="shared" si="153"/>
        <v>5.4068667207353336E-5</v>
      </c>
      <c r="T525" s="68">
        <f t="shared" si="154"/>
        <v>4.3497961033076571E-3</v>
      </c>
      <c r="U525" s="68">
        <f t="shared" si="155"/>
        <v>21048.571428571428</v>
      </c>
      <c r="V525" s="68">
        <f t="shared" si="156"/>
        <v>15764.285714285714</v>
      </c>
      <c r="W525" s="68">
        <f t="shared" si="157"/>
        <v>5284.2857142857147</v>
      </c>
      <c r="X525" s="68">
        <f t="shared" si="158"/>
        <v>68.571428571428569</v>
      </c>
      <c r="Y525" s="68">
        <f t="shared" si="159"/>
        <v>0.2857142857142857</v>
      </c>
    </row>
    <row r="526" spans="1:25" x14ac:dyDescent="0.35">
      <c r="J526" s="141"/>
      <c r="K526" s="141"/>
    </row>
    <row r="527" spans="1:25" x14ac:dyDescent="0.35">
      <c r="J527" s="141"/>
      <c r="K527" s="141"/>
    </row>
    <row r="528" spans="1:25"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0"/>
  <sheetViews>
    <sheetView workbookViewId="0">
      <pane ySplit="1" topLeftCell="A62" activePane="bottomLeft" state="frozen"/>
      <selection activeCell="F21" sqref="F21:G34"/>
      <selection pane="bottomLeft" activeCell="A72" sqref="A72"/>
    </sheetView>
  </sheetViews>
  <sheetFormatPr defaultColWidth="9.08984375" defaultRowHeight="14.5" x14ac:dyDescent="0.35"/>
  <cols>
    <col min="1" max="1" width="10.54296875" style="30" bestFit="1" customWidth="1"/>
    <col min="2" max="2" width="10.90625" style="31" bestFit="1" customWidth="1"/>
    <col min="3" max="5" width="10.90625" style="45" customWidth="1"/>
    <col min="6" max="12" width="10.90625" style="30" bestFit="1" customWidth="1"/>
    <col min="13" max="13" width="9.08984375" style="30"/>
    <col min="14" max="14" width="13.08984375" style="30" bestFit="1" customWidth="1"/>
    <col min="15" max="16384" width="9.089843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94">
        <v>0</v>
      </c>
      <c r="D2" s="194">
        <v>0</v>
      </c>
      <c r="E2" s="194">
        <v>2.82</v>
      </c>
      <c r="F2" s="194">
        <v>2.82</v>
      </c>
      <c r="G2" s="194">
        <v>11.27</v>
      </c>
      <c r="H2" s="194">
        <v>33.799999999999997</v>
      </c>
      <c r="I2" s="194">
        <v>2.82</v>
      </c>
      <c r="J2" s="194">
        <v>28.17</v>
      </c>
      <c r="K2" s="194">
        <v>12.68</v>
      </c>
      <c r="L2" s="194">
        <v>4.2300000000000004</v>
      </c>
      <c r="M2" s="194">
        <v>1.41</v>
      </c>
      <c r="N2" s="194">
        <v>0</v>
      </c>
      <c r="O2" s="192" t="s">
        <v>1066</v>
      </c>
    </row>
    <row r="3" spans="1:15" x14ac:dyDescent="0.35">
      <c r="A3" s="31">
        <f t="shared" si="0"/>
        <v>43904</v>
      </c>
      <c r="B3" s="31">
        <v>43898</v>
      </c>
      <c r="C3" s="194">
        <v>0</v>
      </c>
      <c r="D3" s="194">
        <v>0</v>
      </c>
      <c r="E3" s="194">
        <v>2.6</v>
      </c>
      <c r="F3" s="194">
        <v>14.29</v>
      </c>
      <c r="G3" s="194">
        <v>20.350000000000001</v>
      </c>
      <c r="H3" s="194">
        <v>24.24</v>
      </c>
      <c r="I3" s="194">
        <v>0</v>
      </c>
      <c r="J3" s="194">
        <v>18.61</v>
      </c>
      <c r="K3" s="194">
        <v>9.09</v>
      </c>
      <c r="L3" s="194">
        <v>8.66</v>
      </c>
      <c r="M3" s="194">
        <v>2.16</v>
      </c>
      <c r="N3" s="194">
        <v>0</v>
      </c>
      <c r="O3" s="192" t="s">
        <v>1066</v>
      </c>
    </row>
    <row r="4" spans="1:15" x14ac:dyDescent="0.35">
      <c r="A4" s="31">
        <f t="shared" si="0"/>
        <v>43911</v>
      </c>
      <c r="B4" s="31">
        <v>43905</v>
      </c>
      <c r="C4" s="194">
        <v>0.34</v>
      </c>
      <c r="D4" s="194">
        <v>0.17</v>
      </c>
      <c r="E4" s="194">
        <v>1.25</v>
      </c>
      <c r="F4" s="194">
        <v>19.170000000000002</v>
      </c>
      <c r="G4" s="194">
        <v>17.02</v>
      </c>
      <c r="H4" s="194">
        <v>16.170000000000002</v>
      </c>
      <c r="I4" s="194">
        <v>0.4</v>
      </c>
      <c r="J4" s="194">
        <v>18.21</v>
      </c>
      <c r="K4" s="194">
        <v>13.84</v>
      </c>
      <c r="L4" s="194">
        <v>7.66</v>
      </c>
      <c r="M4" s="194">
        <v>5.79</v>
      </c>
      <c r="N4" s="194">
        <v>0</v>
      </c>
      <c r="O4" s="192" t="s">
        <v>1066</v>
      </c>
    </row>
    <row r="5" spans="1:15" x14ac:dyDescent="0.35">
      <c r="A5" s="31">
        <f t="shared" si="0"/>
        <v>43918</v>
      </c>
      <c r="B5" s="31">
        <v>43912</v>
      </c>
      <c r="C5" s="194">
        <v>0.33</v>
      </c>
      <c r="D5" s="194">
        <v>0.27</v>
      </c>
      <c r="E5" s="194">
        <v>1.22</v>
      </c>
      <c r="F5" s="194">
        <v>15.21</v>
      </c>
      <c r="G5" s="194">
        <v>17.96</v>
      </c>
      <c r="H5" s="194">
        <v>15.79</v>
      </c>
      <c r="I5" s="194">
        <v>0.25</v>
      </c>
      <c r="J5" s="194">
        <v>19.05</v>
      </c>
      <c r="K5" s="194">
        <v>13.87</v>
      </c>
      <c r="L5" s="194">
        <v>8.44</v>
      </c>
      <c r="M5" s="194">
        <v>7.62</v>
      </c>
      <c r="N5" s="194">
        <v>0</v>
      </c>
      <c r="O5" s="192" t="s">
        <v>1066</v>
      </c>
    </row>
    <row r="6" spans="1:15" x14ac:dyDescent="0.35">
      <c r="A6" s="31">
        <f t="shared" si="0"/>
        <v>43925</v>
      </c>
      <c r="B6" s="31">
        <v>43919</v>
      </c>
      <c r="C6" s="194">
        <v>0.36</v>
      </c>
      <c r="D6" s="194">
        <v>0.35</v>
      </c>
      <c r="E6" s="194">
        <v>1.1499999999999999</v>
      </c>
      <c r="F6" s="194">
        <v>11.02</v>
      </c>
      <c r="G6" s="194">
        <v>13.74</v>
      </c>
      <c r="H6" s="194">
        <v>14.74</v>
      </c>
      <c r="I6" s="194">
        <v>0.2</v>
      </c>
      <c r="J6" s="194">
        <v>18.43</v>
      </c>
      <c r="K6" s="194">
        <v>14.23</v>
      </c>
      <c r="L6" s="194">
        <v>10.54</v>
      </c>
      <c r="M6" s="194">
        <v>15.14</v>
      </c>
      <c r="N6" s="194">
        <v>0.1</v>
      </c>
      <c r="O6" s="192" t="s">
        <v>1066</v>
      </c>
    </row>
    <row r="7" spans="1:15" x14ac:dyDescent="0.35">
      <c r="A7" s="31">
        <f t="shared" si="0"/>
        <v>43932</v>
      </c>
      <c r="B7" s="31">
        <v>43926</v>
      </c>
      <c r="C7" s="194">
        <v>0.4</v>
      </c>
      <c r="D7" s="194">
        <v>0.34</v>
      </c>
      <c r="E7" s="194">
        <v>1.01</v>
      </c>
      <c r="F7" s="194">
        <v>10.52</v>
      </c>
      <c r="G7" s="194">
        <v>13.33</v>
      </c>
      <c r="H7" s="194">
        <v>13.32</v>
      </c>
      <c r="I7" s="194">
        <v>0.28999999999999998</v>
      </c>
      <c r="J7" s="194">
        <v>16.899999999999999</v>
      </c>
      <c r="K7" s="194">
        <v>14.37</v>
      </c>
      <c r="L7" s="194">
        <v>11.19</v>
      </c>
      <c r="M7" s="194">
        <v>18.239999999999998</v>
      </c>
      <c r="N7" s="194">
        <v>0.08</v>
      </c>
      <c r="O7" s="192" t="s">
        <v>1066</v>
      </c>
    </row>
    <row r="8" spans="1:15" x14ac:dyDescent="0.35">
      <c r="A8" s="31">
        <f t="shared" si="0"/>
        <v>43939</v>
      </c>
      <c r="B8" s="31">
        <v>43933</v>
      </c>
      <c r="C8" s="194">
        <v>0.49</v>
      </c>
      <c r="D8" s="194">
        <v>0.5</v>
      </c>
      <c r="E8" s="194">
        <v>1.43</v>
      </c>
      <c r="F8" s="194">
        <v>10.84</v>
      </c>
      <c r="G8" s="194">
        <v>13.41</v>
      </c>
      <c r="H8" s="194">
        <v>13.52</v>
      </c>
      <c r="I8" s="194">
        <v>0.26</v>
      </c>
      <c r="J8" s="194">
        <v>15.99</v>
      </c>
      <c r="K8" s="194">
        <v>13.82</v>
      </c>
      <c r="L8" s="194">
        <v>10.69</v>
      </c>
      <c r="M8" s="194">
        <v>18.34</v>
      </c>
      <c r="N8" s="194">
        <v>0.71</v>
      </c>
      <c r="O8" s="192" t="s">
        <v>1066</v>
      </c>
    </row>
    <row r="9" spans="1:15" x14ac:dyDescent="0.35">
      <c r="A9" s="31">
        <f t="shared" si="0"/>
        <v>43946</v>
      </c>
      <c r="B9" s="31">
        <v>43940</v>
      </c>
      <c r="C9" s="194">
        <v>0.53</v>
      </c>
      <c r="D9" s="194">
        <v>0.67</v>
      </c>
      <c r="E9" s="194">
        <v>2.04</v>
      </c>
      <c r="F9" s="194">
        <v>12.75</v>
      </c>
      <c r="G9" s="194">
        <v>14.41</v>
      </c>
      <c r="H9" s="194">
        <v>14.13</v>
      </c>
      <c r="I9" s="194">
        <v>0.37</v>
      </c>
      <c r="J9" s="194">
        <v>15.47</v>
      </c>
      <c r="K9" s="194">
        <v>13.44</v>
      </c>
      <c r="L9" s="194">
        <v>9.98</v>
      </c>
      <c r="M9" s="194">
        <v>16.149999999999999</v>
      </c>
      <c r="N9" s="194">
        <v>0.04</v>
      </c>
      <c r="O9" s="192" t="s">
        <v>1066</v>
      </c>
    </row>
    <row r="10" spans="1:15" x14ac:dyDescent="0.35">
      <c r="A10" s="31">
        <f t="shared" si="0"/>
        <v>43953</v>
      </c>
      <c r="B10" s="31">
        <v>43947</v>
      </c>
      <c r="C10" s="194">
        <v>0.57999999999999996</v>
      </c>
      <c r="D10" s="194">
        <v>0.87</v>
      </c>
      <c r="E10" s="194">
        <v>2.38</v>
      </c>
      <c r="F10" s="194">
        <v>13.33</v>
      </c>
      <c r="G10" s="194">
        <v>14.67</v>
      </c>
      <c r="H10" s="194">
        <v>14.01</v>
      </c>
      <c r="I10" s="194">
        <v>0.53</v>
      </c>
      <c r="J10" s="194">
        <v>15.56</v>
      </c>
      <c r="K10" s="194">
        <v>13.17</v>
      </c>
      <c r="L10" s="194">
        <v>9.3699999999999992</v>
      </c>
      <c r="M10" s="194">
        <v>15.49</v>
      </c>
      <c r="N10" s="194">
        <v>0.05</v>
      </c>
      <c r="O10" s="192" t="s">
        <v>1066</v>
      </c>
    </row>
    <row r="11" spans="1:15" x14ac:dyDescent="0.35">
      <c r="A11" s="31">
        <f t="shared" si="0"/>
        <v>43960</v>
      </c>
      <c r="B11" s="31">
        <v>43954</v>
      </c>
      <c r="C11" s="194">
        <v>0.65</v>
      </c>
      <c r="D11" s="194">
        <v>1.06</v>
      </c>
      <c r="E11" s="194">
        <v>2.76</v>
      </c>
      <c r="F11" s="194">
        <v>14.28</v>
      </c>
      <c r="G11" s="194">
        <v>15.98</v>
      </c>
      <c r="H11" s="194">
        <v>14.51</v>
      </c>
      <c r="I11" s="194">
        <v>0.75</v>
      </c>
      <c r="J11" s="194">
        <v>14.43</v>
      </c>
      <c r="K11" s="194">
        <v>13.2</v>
      </c>
      <c r="L11" s="194">
        <v>9.32</v>
      </c>
      <c r="M11" s="194">
        <v>13</v>
      </c>
      <c r="N11" s="194">
        <v>7.0000000000000007E-2</v>
      </c>
      <c r="O11" s="192" t="s">
        <v>1066</v>
      </c>
    </row>
    <row r="12" spans="1:15" x14ac:dyDescent="0.35">
      <c r="A12" s="31">
        <f t="shared" si="0"/>
        <v>43967</v>
      </c>
      <c r="B12" s="31">
        <v>43961</v>
      </c>
      <c r="C12" s="194">
        <v>0.95</v>
      </c>
      <c r="D12" s="194">
        <v>1.36</v>
      </c>
      <c r="E12" s="194">
        <v>2.86</v>
      </c>
      <c r="F12" s="194">
        <v>14.93</v>
      </c>
      <c r="G12" s="194">
        <v>15.01</v>
      </c>
      <c r="H12" s="194">
        <v>14.73</v>
      </c>
      <c r="I12" s="194">
        <v>0.99</v>
      </c>
      <c r="J12" s="194">
        <v>15.56</v>
      </c>
      <c r="K12" s="194">
        <v>12.75</v>
      </c>
      <c r="L12" s="194">
        <v>8.33</v>
      </c>
      <c r="M12" s="194">
        <v>12.31</v>
      </c>
      <c r="N12" s="194">
        <v>0.23</v>
      </c>
      <c r="O12" s="192" t="s">
        <v>1066</v>
      </c>
    </row>
    <row r="13" spans="1:15" x14ac:dyDescent="0.35">
      <c r="A13" s="31">
        <f t="shared" si="0"/>
        <v>43974</v>
      </c>
      <c r="B13" s="31">
        <v>43968</v>
      </c>
      <c r="C13" s="194">
        <v>1.54</v>
      </c>
      <c r="D13" s="194">
        <v>1.64</v>
      </c>
      <c r="E13" s="194">
        <v>3.37</v>
      </c>
      <c r="F13" s="194">
        <v>14.91</v>
      </c>
      <c r="G13" s="194">
        <v>14.96</v>
      </c>
      <c r="H13" s="194">
        <v>13.77</v>
      </c>
      <c r="I13" s="194">
        <v>1.47</v>
      </c>
      <c r="J13" s="194">
        <v>15.84</v>
      </c>
      <c r="K13" s="194">
        <v>12.13</v>
      </c>
      <c r="L13" s="194">
        <v>8.25</v>
      </c>
      <c r="M13" s="194">
        <v>12.07</v>
      </c>
      <c r="N13" s="194">
        <v>0.06</v>
      </c>
      <c r="O13" s="192" t="s">
        <v>1066</v>
      </c>
    </row>
    <row r="14" spans="1:15" x14ac:dyDescent="0.35">
      <c r="A14" s="31">
        <f t="shared" si="0"/>
        <v>43981</v>
      </c>
      <c r="B14" s="31">
        <v>43975</v>
      </c>
      <c r="C14" s="194">
        <v>1.32</v>
      </c>
      <c r="D14" s="194">
        <v>1.81</v>
      </c>
      <c r="E14" s="194">
        <v>3.47</v>
      </c>
      <c r="F14" s="194">
        <v>14.88</v>
      </c>
      <c r="G14" s="194">
        <v>15.06</v>
      </c>
      <c r="H14" s="194">
        <v>13.06</v>
      </c>
      <c r="I14" s="194">
        <v>1.24</v>
      </c>
      <c r="J14" s="194">
        <v>14.99</v>
      </c>
      <c r="K14" s="194">
        <v>12.79</v>
      </c>
      <c r="L14" s="194">
        <v>9.18</v>
      </c>
      <c r="M14" s="194">
        <v>12.14</v>
      </c>
      <c r="N14" s="194">
        <v>0.06</v>
      </c>
      <c r="O14" s="192" t="s">
        <v>1066</v>
      </c>
    </row>
    <row r="15" spans="1:15" x14ac:dyDescent="0.35">
      <c r="A15" s="31">
        <f t="shared" si="0"/>
        <v>43988</v>
      </c>
      <c r="B15" s="31">
        <v>43982</v>
      </c>
      <c r="C15" s="194">
        <v>1.28</v>
      </c>
      <c r="D15" s="194">
        <v>1.77</v>
      </c>
      <c r="E15" s="194">
        <v>3.99</v>
      </c>
      <c r="F15" s="194">
        <v>14.39</v>
      </c>
      <c r="G15" s="194">
        <v>14.56</v>
      </c>
      <c r="H15" s="194">
        <v>13.9</v>
      </c>
      <c r="I15" s="194">
        <v>1.39</v>
      </c>
      <c r="J15" s="194">
        <v>14.97</v>
      </c>
      <c r="K15" s="194">
        <v>12.89</v>
      </c>
      <c r="L15" s="194">
        <v>9.01</v>
      </c>
      <c r="M15" s="194">
        <v>11.83</v>
      </c>
      <c r="N15" s="194">
        <v>0.02</v>
      </c>
      <c r="O15" s="192" t="s">
        <v>1066</v>
      </c>
    </row>
    <row r="16" spans="1:15" x14ac:dyDescent="0.35">
      <c r="A16" s="31">
        <f t="shared" si="0"/>
        <v>43995</v>
      </c>
      <c r="B16" s="31">
        <v>43989</v>
      </c>
      <c r="C16" s="194">
        <v>1.75</v>
      </c>
      <c r="D16" s="194">
        <v>1.93</v>
      </c>
      <c r="E16" s="194">
        <v>3.5</v>
      </c>
      <c r="F16" s="194">
        <v>15.01</v>
      </c>
      <c r="G16" s="194">
        <v>14.89</v>
      </c>
      <c r="H16" s="194">
        <v>13.08</v>
      </c>
      <c r="I16" s="194">
        <v>1.39</v>
      </c>
      <c r="J16" s="194">
        <v>15.1</v>
      </c>
      <c r="K16" s="194">
        <v>12.03</v>
      </c>
      <c r="L16" s="194">
        <v>9.16</v>
      </c>
      <c r="M16" s="194">
        <v>12.18</v>
      </c>
      <c r="N16" s="194">
        <v>0</v>
      </c>
      <c r="O16" s="192" t="s">
        <v>1066</v>
      </c>
    </row>
    <row r="17" spans="1:15" x14ac:dyDescent="0.35">
      <c r="A17" s="31">
        <f t="shared" si="0"/>
        <v>44002</v>
      </c>
      <c r="B17" s="31">
        <v>43996</v>
      </c>
      <c r="C17" s="194">
        <v>2.12</v>
      </c>
      <c r="D17" s="194">
        <v>1.19</v>
      </c>
      <c r="E17" s="194">
        <v>4.28</v>
      </c>
      <c r="F17" s="194">
        <v>17.97</v>
      </c>
      <c r="G17" s="194">
        <v>13.73</v>
      </c>
      <c r="H17" s="194">
        <v>12.54</v>
      </c>
      <c r="I17" s="194">
        <v>1.02</v>
      </c>
      <c r="J17" s="194">
        <v>13.52</v>
      </c>
      <c r="K17" s="194">
        <v>11.95</v>
      </c>
      <c r="L17" s="194">
        <v>10.039999999999999</v>
      </c>
      <c r="M17" s="194">
        <v>11.65</v>
      </c>
      <c r="N17" s="194">
        <v>0</v>
      </c>
      <c r="O17" s="192" t="s">
        <v>1066</v>
      </c>
    </row>
    <row r="18" spans="1:15" x14ac:dyDescent="0.35">
      <c r="A18" s="31">
        <f t="shared" si="0"/>
        <v>44009</v>
      </c>
      <c r="B18" s="31">
        <v>44003</v>
      </c>
      <c r="C18" s="194">
        <v>1.5</v>
      </c>
      <c r="D18" s="194">
        <v>1.74</v>
      </c>
      <c r="E18" s="194">
        <v>4.0599999999999996</v>
      </c>
      <c r="F18" s="194">
        <v>20.46</v>
      </c>
      <c r="G18" s="194">
        <v>16.690000000000001</v>
      </c>
      <c r="H18" s="194">
        <v>11.66</v>
      </c>
      <c r="I18" s="194">
        <v>1.1100000000000001</v>
      </c>
      <c r="J18" s="194">
        <v>12.05</v>
      </c>
      <c r="K18" s="194">
        <v>12.14</v>
      </c>
      <c r="L18" s="194">
        <v>7.79</v>
      </c>
      <c r="M18" s="194">
        <v>10.69</v>
      </c>
      <c r="N18" s="194">
        <v>0.1</v>
      </c>
      <c r="O18" s="192" t="s">
        <v>1066</v>
      </c>
    </row>
    <row r="19" spans="1:15" x14ac:dyDescent="0.35">
      <c r="A19" s="31">
        <f t="shared" si="0"/>
        <v>44016</v>
      </c>
      <c r="B19" s="31">
        <v>44010</v>
      </c>
      <c r="C19" s="194">
        <v>1.98</v>
      </c>
      <c r="D19" s="194">
        <v>1.98</v>
      </c>
      <c r="E19" s="194">
        <v>4.42</v>
      </c>
      <c r="F19" s="194">
        <v>20.63</v>
      </c>
      <c r="G19" s="194">
        <v>15.86</v>
      </c>
      <c r="H19" s="194">
        <v>11.27</v>
      </c>
      <c r="I19" s="194">
        <v>1.92</v>
      </c>
      <c r="J19" s="194">
        <v>13.31</v>
      </c>
      <c r="K19" s="194">
        <v>11.85</v>
      </c>
      <c r="L19" s="194">
        <v>7.21</v>
      </c>
      <c r="M19" s="194">
        <v>9.59</v>
      </c>
      <c r="N19" s="194">
        <v>0</v>
      </c>
      <c r="O19" s="192" t="s">
        <v>1066</v>
      </c>
    </row>
    <row r="20" spans="1:15" x14ac:dyDescent="0.35">
      <c r="A20" s="31">
        <f t="shared" si="0"/>
        <v>44023</v>
      </c>
      <c r="B20" s="31">
        <v>44017</v>
      </c>
      <c r="C20" s="194">
        <v>2</v>
      </c>
      <c r="D20" s="194">
        <v>1.74</v>
      </c>
      <c r="E20" s="194">
        <v>5.68</v>
      </c>
      <c r="F20" s="194">
        <v>24.32</v>
      </c>
      <c r="G20" s="194">
        <v>15.67</v>
      </c>
      <c r="H20" s="194">
        <v>14.03</v>
      </c>
      <c r="I20" s="194">
        <v>2.5099999999999998</v>
      </c>
      <c r="J20" s="194">
        <v>13.52</v>
      </c>
      <c r="K20" s="194">
        <v>9.6300000000000008</v>
      </c>
      <c r="L20" s="194">
        <v>5.68</v>
      </c>
      <c r="M20" s="194">
        <v>5.17</v>
      </c>
      <c r="N20" s="194">
        <v>0.05</v>
      </c>
      <c r="O20" s="192" t="s">
        <v>1066</v>
      </c>
    </row>
    <row r="21" spans="1:15" x14ac:dyDescent="0.35">
      <c r="A21" s="31">
        <f t="shared" si="0"/>
        <v>44030</v>
      </c>
      <c r="B21" s="31">
        <v>44024</v>
      </c>
      <c r="C21" s="194">
        <v>2.48</v>
      </c>
      <c r="D21" s="194">
        <v>2.74</v>
      </c>
      <c r="E21" s="194">
        <v>6.03</v>
      </c>
      <c r="F21" s="194">
        <v>24.62</v>
      </c>
      <c r="G21" s="194">
        <v>14.99</v>
      </c>
      <c r="H21" s="194">
        <v>13.22</v>
      </c>
      <c r="I21" s="194">
        <v>1.82</v>
      </c>
      <c r="J21" s="194">
        <v>13.12</v>
      </c>
      <c r="K21" s="194">
        <v>9.68</v>
      </c>
      <c r="L21" s="194">
        <v>5.67</v>
      </c>
      <c r="M21" s="194">
        <v>5.62</v>
      </c>
      <c r="N21" s="194">
        <v>0</v>
      </c>
      <c r="O21" s="192" t="s">
        <v>1066</v>
      </c>
    </row>
    <row r="22" spans="1:15" x14ac:dyDescent="0.35">
      <c r="A22" s="31">
        <f t="shared" si="0"/>
        <v>44037</v>
      </c>
      <c r="B22" s="31">
        <v>44031</v>
      </c>
      <c r="C22" s="194">
        <v>3.57</v>
      </c>
      <c r="D22" s="194">
        <v>2.33</v>
      </c>
      <c r="E22" s="194">
        <v>7.45</v>
      </c>
      <c r="F22" s="194">
        <v>22.89</v>
      </c>
      <c r="G22" s="194">
        <v>17.329999999999998</v>
      </c>
      <c r="H22" s="194">
        <v>11.52</v>
      </c>
      <c r="I22" s="194">
        <v>2.04</v>
      </c>
      <c r="J22" s="194">
        <v>14</v>
      </c>
      <c r="K22" s="194">
        <v>8.5399999999999991</v>
      </c>
      <c r="L22" s="194">
        <v>5.46</v>
      </c>
      <c r="M22" s="194">
        <v>4.87</v>
      </c>
      <c r="N22" s="194">
        <v>0</v>
      </c>
      <c r="O22" s="192" t="s">
        <v>1066</v>
      </c>
    </row>
    <row r="23" spans="1:15" x14ac:dyDescent="0.35">
      <c r="A23" s="31">
        <f t="shared" si="0"/>
        <v>44044</v>
      </c>
      <c r="B23" s="31">
        <v>44038</v>
      </c>
      <c r="C23" s="194">
        <v>2.21</v>
      </c>
      <c r="D23" s="194">
        <v>2.72</v>
      </c>
      <c r="E23" s="194">
        <v>6.8</v>
      </c>
      <c r="F23" s="194">
        <v>22.87</v>
      </c>
      <c r="G23" s="194">
        <v>19.899999999999999</v>
      </c>
      <c r="H23" s="194">
        <v>12.8</v>
      </c>
      <c r="I23" s="194">
        <v>2.34</v>
      </c>
      <c r="J23" s="194">
        <v>13.18</v>
      </c>
      <c r="K23" s="194">
        <v>7.44</v>
      </c>
      <c r="L23" s="194">
        <v>5.53</v>
      </c>
      <c r="M23" s="194">
        <v>4.17</v>
      </c>
      <c r="N23" s="194">
        <v>0.04</v>
      </c>
      <c r="O23" s="192" t="s">
        <v>1066</v>
      </c>
    </row>
    <row r="24" spans="1:15" x14ac:dyDescent="0.35">
      <c r="A24" s="31">
        <f t="shared" si="0"/>
        <v>44051</v>
      </c>
      <c r="B24" s="31">
        <v>44045</v>
      </c>
      <c r="C24" s="194">
        <v>3.22</v>
      </c>
      <c r="D24" s="194">
        <v>3.47</v>
      </c>
      <c r="E24" s="194">
        <v>6.61</v>
      </c>
      <c r="F24" s="194">
        <v>21.57</v>
      </c>
      <c r="G24" s="194">
        <v>17.47</v>
      </c>
      <c r="H24" s="194">
        <v>14.21</v>
      </c>
      <c r="I24" s="194">
        <v>2.97</v>
      </c>
      <c r="J24" s="194">
        <v>13.59</v>
      </c>
      <c r="K24" s="194">
        <v>8.5299999999999994</v>
      </c>
      <c r="L24" s="194">
        <v>4.8099999999999996</v>
      </c>
      <c r="M24" s="194">
        <v>3.55</v>
      </c>
      <c r="N24" s="194">
        <v>0</v>
      </c>
      <c r="O24" s="192" t="s">
        <v>1066</v>
      </c>
    </row>
    <row r="25" spans="1:15" x14ac:dyDescent="0.35">
      <c r="A25" s="31">
        <f t="shared" si="0"/>
        <v>44058</v>
      </c>
      <c r="B25" s="31">
        <v>44052</v>
      </c>
      <c r="C25" s="194">
        <v>3.46</v>
      </c>
      <c r="D25" s="194">
        <v>3.3</v>
      </c>
      <c r="E25" s="194">
        <v>6.97</v>
      </c>
      <c r="F25" s="194">
        <v>19.73</v>
      </c>
      <c r="G25" s="194">
        <v>18.63</v>
      </c>
      <c r="H25" s="194">
        <v>16.18</v>
      </c>
      <c r="I25" s="194">
        <v>2.92</v>
      </c>
      <c r="J25" s="194">
        <v>12.89</v>
      </c>
      <c r="K25" s="194">
        <v>8.15</v>
      </c>
      <c r="L25" s="194">
        <v>4.6900000000000004</v>
      </c>
      <c r="M25" s="194">
        <v>3.08</v>
      </c>
      <c r="N25" s="194">
        <v>0</v>
      </c>
      <c r="O25" s="192" t="s">
        <v>1066</v>
      </c>
    </row>
    <row r="26" spans="1:15" x14ac:dyDescent="0.35">
      <c r="A26" s="31">
        <f t="shared" si="0"/>
        <v>44065</v>
      </c>
      <c r="B26" s="31">
        <v>44059</v>
      </c>
      <c r="C26" s="194">
        <v>2.79</v>
      </c>
      <c r="D26" s="194">
        <v>3.84</v>
      </c>
      <c r="E26" s="194">
        <v>7.68</v>
      </c>
      <c r="F26" s="194">
        <v>21.21</v>
      </c>
      <c r="G26" s="194">
        <v>18.22</v>
      </c>
      <c r="H26" s="194">
        <v>14.26</v>
      </c>
      <c r="I26" s="194">
        <v>2.83</v>
      </c>
      <c r="J26" s="194">
        <v>12.81</v>
      </c>
      <c r="K26" s="194">
        <v>8.08</v>
      </c>
      <c r="L26" s="194">
        <v>5.17</v>
      </c>
      <c r="M26" s="194">
        <v>3.11</v>
      </c>
      <c r="N26" s="194">
        <v>0</v>
      </c>
      <c r="O26" s="192" t="s">
        <v>1066</v>
      </c>
    </row>
    <row r="27" spans="1:15" x14ac:dyDescent="0.35">
      <c r="A27" s="31">
        <f t="shared" si="0"/>
        <v>44072</v>
      </c>
      <c r="B27" s="31">
        <v>44066</v>
      </c>
      <c r="C27" s="194">
        <v>2.52</v>
      </c>
      <c r="D27" s="194">
        <v>2.79</v>
      </c>
      <c r="E27" s="194">
        <v>7.12</v>
      </c>
      <c r="F27" s="194">
        <v>22.74</v>
      </c>
      <c r="G27" s="194">
        <v>19.350000000000001</v>
      </c>
      <c r="H27" s="194">
        <v>13.59</v>
      </c>
      <c r="I27" s="194">
        <v>2.41</v>
      </c>
      <c r="J27" s="194">
        <v>14.31</v>
      </c>
      <c r="K27" s="194">
        <v>8.58</v>
      </c>
      <c r="L27" s="194">
        <v>4.63</v>
      </c>
      <c r="M27" s="194">
        <v>1.96</v>
      </c>
      <c r="N27" s="194">
        <v>0</v>
      </c>
      <c r="O27" s="192" t="s">
        <v>1066</v>
      </c>
    </row>
    <row r="28" spans="1:15" x14ac:dyDescent="0.35">
      <c r="A28" s="31">
        <f t="shared" si="0"/>
        <v>44079</v>
      </c>
      <c r="B28" s="31">
        <v>44073</v>
      </c>
      <c r="C28" s="194">
        <v>2.87</v>
      </c>
      <c r="D28" s="194">
        <v>3.55</v>
      </c>
      <c r="E28" s="194">
        <v>8.7799999999999994</v>
      </c>
      <c r="F28" s="194">
        <v>23.09</v>
      </c>
      <c r="G28" s="194">
        <v>17.86</v>
      </c>
      <c r="H28" s="194">
        <v>13.22</v>
      </c>
      <c r="I28" s="194">
        <v>2.7</v>
      </c>
      <c r="J28" s="194">
        <v>12.19</v>
      </c>
      <c r="K28" s="194">
        <v>8.98</v>
      </c>
      <c r="L28" s="194">
        <v>3.79</v>
      </c>
      <c r="M28" s="194">
        <v>2.9</v>
      </c>
      <c r="N28" s="194">
        <v>7.0000000000000007E-2</v>
      </c>
      <c r="O28" s="192" t="s">
        <v>1066</v>
      </c>
    </row>
    <row r="29" spans="1:15" x14ac:dyDescent="0.35">
      <c r="A29" s="31">
        <f t="shared" si="0"/>
        <v>44086</v>
      </c>
      <c r="B29" s="31">
        <v>44080</v>
      </c>
      <c r="C29" s="194">
        <v>2.73</v>
      </c>
      <c r="D29" s="194">
        <v>2.91</v>
      </c>
      <c r="E29" s="194">
        <v>8.98</v>
      </c>
      <c r="F29" s="194">
        <v>24.33</v>
      </c>
      <c r="G29" s="194">
        <v>18.37</v>
      </c>
      <c r="H29" s="194">
        <v>13.92</v>
      </c>
      <c r="I29" s="194">
        <v>2.66</v>
      </c>
      <c r="J29" s="194">
        <v>12.03</v>
      </c>
      <c r="K29" s="194">
        <v>7.99</v>
      </c>
      <c r="L29" s="194">
        <v>3.58</v>
      </c>
      <c r="M29" s="194">
        <v>2.42</v>
      </c>
      <c r="N29" s="194">
        <v>7.0000000000000007E-2</v>
      </c>
      <c r="O29" s="192" t="s">
        <v>1066</v>
      </c>
    </row>
    <row r="30" spans="1:15" x14ac:dyDescent="0.35">
      <c r="A30" s="31">
        <f t="shared" si="0"/>
        <v>44093</v>
      </c>
      <c r="B30" s="31">
        <v>44087</v>
      </c>
      <c r="C30" s="194">
        <v>3.3</v>
      </c>
      <c r="D30" s="194">
        <v>3.36</v>
      </c>
      <c r="E30" s="194">
        <v>6.53</v>
      </c>
      <c r="F30" s="194">
        <v>22.64</v>
      </c>
      <c r="G30" s="194">
        <v>16.68</v>
      </c>
      <c r="H30" s="194">
        <v>15.11</v>
      </c>
      <c r="I30" s="194">
        <v>2.4300000000000002</v>
      </c>
      <c r="J30" s="194">
        <v>13.45</v>
      </c>
      <c r="K30" s="194">
        <v>8.84</v>
      </c>
      <c r="L30" s="194">
        <v>4.03</v>
      </c>
      <c r="M30" s="194">
        <v>3.62</v>
      </c>
      <c r="N30" s="194">
        <v>0</v>
      </c>
      <c r="O30" s="192" t="s">
        <v>1066</v>
      </c>
    </row>
    <row r="31" spans="1:15" x14ac:dyDescent="0.35">
      <c r="A31" s="31">
        <f t="shared" si="0"/>
        <v>44100</v>
      </c>
      <c r="B31" s="31">
        <v>44094</v>
      </c>
      <c r="C31" s="194">
        <v>2.38</v>
      </c>
      <c r="D31" s="194">
        <v>3.91</v>
      </c>
      <c r="E31" s="194">
        <v>11.02</v>
      </c>
      <c r="F31" s="194">
        <v>23.25</v>
      </c>
      <c r="G31" s="194">
        <v>16.829999999999998</v>
      </c>
      <c r="H31" s="194">
        <v>12.18</v>
      </c>
      <c r="I31" s="194">
        <v>2.59</v>
      </c>
      <c r="J31" s="194">
        <v>12.31</v>
      </c>
      <c r="K31" s="194">
        <v>8.06</v>
      </c>
      <c r="L31" s="194">
        <v>4.57</v>
      </c>
      <c r="M31" s="194">
        <v>2.91</v>
      </c>
      <c r="N31" s="194">
        <v>0</v>
      </c>
      <c r="O31" s="192" t="s">
        <v>1066</v>
      </c>
    </row>
    <row r="32" spans="1:15" x14ac:dyDescent="0.35">
      <c r="A32" s="31">
        <f t="shared" si="0"/>
        <v>44107</v>
      </c>
      <c r="B32" s="31">
        <v>44101</v>
      </c>
      <c r="C32" s="194">
        <v>3.26</v>
      </c>
      <c r="D32" s="194">
        <v>3.95</v>
      </c>
      <c r="E32" s="194">
        <v>9.08</v>
      </c>
      <c r="F32" s="194">
        <v>21.36</v>
      </c>
      <c r="G32" s="194">
        <v>17.079999999999998</v>
      </c>
      <c r="H32" s="194">
        <v>13.94</v>
      </c>
      <c r="I32" s="194">
        <v>3.32</v>
      </c>
      <c r="J32" s="194">
        <v>12.65</v>
      </c>
      <c r="K32" s="194">
        <v>8.19</v>
      </c>
      <c r="L32" s="194">
        <v>4.01</v>
      </c>
      <c r="M32" s="194">
        <v>3.12</v>
      </c>
      <c r="N32" s="194">
        <v>0.04</v>
      </c>
      <c r="O32" s="192" t="s">
        <v>1066</v>
      </c>
    </row>
    <row r="33" spans="1:15" x14ac:dyDescent="0.35">
      <c r="A33" s="31">
        <f t="shared" si="0"/>
        <v>44114</v>
      </c>
      <c r="B33" s="31">
        <v>44108</v>
      </c>
      <c r="C33" s="194">
        <v>3.31</v>
      </c>
      <c r="D33" s="194">
        <v>4.8</v>
      </c>
      <c r="E33" s="194">
        <v>6.55</v>
      </c>
      <c r="F33" s="194">
        <v>20.059999999999999</v>
      </c>
      <c r="G33" s="194">
        <v>16.93</v>
      </c>
      <c r="H33" s="194">
        <v>14.74</v>
      </c>
      <c r="I33" s="194">
        <v>3.18</v>
      </c>
      <c r="J33" s="194">
        <v>14.24</v>
      </c>
      <c r="K33" s="194">
        <v>8.19</v>
      </c>
      <c r="L33" s="194">
        <v>4.5599999999999996</v>
      </c>
      <c r="M33" s="194">
        <v>3.39</v>
      </c>
      <c r="N33" s="194">
        <v>0.06</v>
      </c>
      <c r="O33" s="192" t="s">
        <v>1066</v>
      </c>
    </row>
    <row r="34" spans="1:15" x14ac:dyDescent="0.35">
      <c r="A34" s="31">
        <f t="shared" si="0"/>
        <v>44121</v>
      </c>
      <c r="B34" s="31">
        <v>44115</v>
      </c>
      <c r="C34" s="194">
        <v>3.09</v>
      </c>
      <c r="D34" s="194">
        <v>4.41</v>
      </c>
      <c r="E34" s="194">
        <v>8.84</v>
      </c>
      <c r="F34" s="194">
        <v>18.14</v>
      </c>
      <c r="G34" s="194">
        <v>17.149999999999999</v>
      </c>
      <c r="H34" s="194">
        <v>13.68</v>
      </c>
      <c r="I34" s="194">
        <v>3.34</v>
      </c>
      <c r="J34" s="194">
        <v>14.01</v>
      </c>
      <c r="K34" s="194">
        <v>9.08</v>
      </c>
      <c r="L34" s="194">
        <v>4.38</v>
      </c>
      <c r="M34" s="194">
        <v>3.85</v>
      </c>
      <c r="N34" s="194">
        <v>0.03</v>
      </c>
      <c r="O34" s="192" t="s">
        <v>1066</v>
      </c>
    </row>
    <row r="35" spans="1:15" x14ac:dyDescent="0.35">
      <c r="A35" s="31">
        <f t="shared" si="0"/>
        <v>44128</v>
      </c>
      <c r="B35" s="31">
        <v>44122</v>
      </c>
      <c r="C35" s="194">
        <v>3.17</v>
      </c>
      <c r="D35" s="194">
        <v>4.88</v>
      </c>
      <c r="E35" s="194">
        <v>7.04</v>
      </c>
      <c r="F35" s="194">
        <v>17.89</v>
      </c>
      <c r="G35" s="194">
        <v>17.97</v>
      </c>
      <c r="H35" s="194">
        <v>15.05</v>
      </c>
      <c r="I35" s="194">
        <v>3.35</v>
      </c>
      <c r="J35" s="194">
        <v>13.05</v>
      </c>
      <c r="K35" s="194">
        <v>9.75</v>
      </c>
      <c r="L35" s="194">
        <v>4.3600000000000003</v>
      </c>
      <c r="M35" s="194">
        <v>3.48</v>
      </c>
      <c r="N35" s="194">
        <v>0.01</v>
      </c>
      <c r="O35" s="192" t="s">
        <v>1066</v>
      </c>
    </row>
    <row r="36" spans="1:15" x14ac:dyDescent="0.35">
      <c r="A36" s="31">
        <f t="shared" si="0"/>
        <v>44135</v>
      </c>
      <c r="B36" s="31">
        <v>44129</v>
      </c>
      <c r="C36" s="194">
        <v>3</v>
      </c>
      <c r="D36" s="194">
        <v>3.87</v>
      </c>
      <c r="E36" s="194">
        <v>7.25</v>
      </c>
      <c r="F36" s="194">
        <v>18.7</v>
      </c>
      <c r="G36" s="194">
        <v>17.93</v>
      </c>
      <c r="H36" s="194">
        <v>14.98</v>
      </c>
      <c r="I36" s="194">
        <v>3.41</v>
      </c>
      <c r="J36" s="194">
        <v>13.86</v>
      </c>
      <c r="K36" s="194">
        <v>9.2799999999999994</v>
      </c>
      <c r="L36" s="194">
        <v>4.7300000000000004</v>
      </c>
      <c r="M36" s="194">
        <v>2.98</v>
      </c>
      <c r="N36" s="194">
        <v>0.01</v>
      </c>
      <c r="O36" s="192" t="s">
        <v>1066</v>
      </c>
    </row>
    <row r="37" spans="1:15" x14ac:dyDescent="0.35">
      <c r="A37" s="31">
        <f t="shared" si="0"/>
        <v>44142</v>
      </c>
      <c r="B37" s="31">
        <v>44136</v>
      </c>
      <c r="C37" s="194">
        <v>3.04</v>
      </c>
      <c r="D37" s="194">
        <v>3.74</v>
      </c>
      <c r="E37" s="194">
        <v>6.81</v>
      </c>
      <c r="F37" s="194">
        <v>22.32</v>
      </c>
      <c r="G37" s="194">
        <v>16.68</v>
      </c>
      <c r="H37" s="194">
        <v>14.46</v>
      </c>
      <c r="I37" s="194">
        <v>3.12</v>
      </c>
      <c r="J37" s="194">
        <v>13.42</v>
      </c>
      <c r="K37" s="194">
        <v>8.9600000000000009</v>
      </c>
      <c r="L37" s="194">
        <v>4.2300000000000004</v>
      </c>
      <c r="M37" s="194">
        <v>3.2</v>
      </c>
      <c r="N37" s="194">
        <v>0.01</v>
      </c>
      <c r="O37" s="192" t="s">
        <v>1066</v>
      </c>
    </row>
    <row r="38" spans="1:15" x14ac:dyDescent="0.35">
      <c r="A38" s="31">
        <f t="shared" si="0"/>
        <v>44149</v>
      </c>
      <c r="B38" s="31">
        <v>44143</v>
      </c>
      <c r="C38" s="194">
        <v>2.82</v>
      </c>
      <c r="D38" s="194">
        <v>3.65</v>
      </c>
      <c r="E38" s="194">
        <v>7.02</v>
      </c>
      <c r="F38" s="194">
        <v>20.94</v>
      </c>
      <c r="G38" s="194">
        <v>17.13</v>
      </c>
      <c r="H38" s="194">
        <v>14.31</v>
      </c>
      <c r="I38" s="194">
        <v>3.27</v>
      </c>
      <c r="J38" s="194">
        <v>14.05</v>
      </c>
      <c r="K38" s="194">
        <v>9.19</v>
      </c>
      <c r="L38" s="194">
        <v>4.3099999999999996</v>
      </c>
      <c r="M38" s="194">
        <v>3.3</v>
      </c>
      <c r="N38" s="194">
        <v>0.01</v>
      </c>
      <c r="O38" s="192" t="s">
        <v>1066</v>
      </c>
    </row>
    <row r="39" spans="1:15" x14ac:dyDescent="0.35">
      <c r="A39" s="31">
        <f t="shared" si="0"/>
        <v>44156</v>
      </c>
      <c r="B39" s="31">
        <v>44150</v>
      </c>
      <c r="C39" s="194">
        <v>2.83</v>
      </c>
      <c r="D39" s="194">
        <v>3.52</v>
      </c>
      <c r="E39" s="194">
        <v>7.09</v>
      </c>
      <c r="F39" s="194">
        <v>20.82</v>
      </c>
      <c r="G39" s="194">
        <v>16.61</v>
      </c>
      <c r="H39" s="194">
        <v>13.42</v>
      </c>
      <c r="I39" s="194">
        <v>3.23</v>
      </c>
      <c r="J39" s="194">
        <v>14.24</v>
      </c>
      <c r="K39" s="194">
        <v>9.6199999999999992</v>
      </c>
      <c r="L39" s="194">
        <v>4.96</v>
      </c>
      <c r="M39" s="194">
        <v>3.52</v>
      </c>
      <c r="N39" s="194">
        <v>0.15</v>
      </c>
      <c r="O39" s="192" t="s">
        <v>1066</v>
      </c>
    </row>
    <row r="40" spans="1:15" x14ac:dyDescent="0.35">
      <c r="A40" s="31">
        <f t="shared" si="0"/>
        <v>44163</v>
      </c>
      <c r="B40" s="31">
        <v>44157</v>
      </c>
      <c r="C40" s="194">
        <v>2.58</v>
      </c>
      <c r="D40" s="194">
        <v>3.74</v>
      </c>
      <c r="E40" s="194">
        <v>6.3</v>
      </c>
      <c r="F40" s="194">
        <v>19.28</v>
      </c>
      <c r="G40" s="194">
        <v>16.29</v>
      </c>
      <c r="H40" s="194">
        <v>14.1</v>
      </c>
      <c r="I40" s="194">
        <v>3.03</v>
      </c>
      <c r="J40" s="194">
        <v>14.89</v>
      </c>
      <c r="K40" s="194">
        <v>10.01</v>
      </c>
      <c r="L40" s="194">
        <v>5.57</v>
      </c>
      <c r="M40" s="194">
        <v>4.17</v>
      </c>
      <c r="N40" s="194">
        <v>0.02</v>
      </c>
      <c r="O40" s="192" t="s">
        <v>1066</v>
      </c>
    </row>
    <row r="41" spans="1:15" x14ac:dyDescent="0.35">
      <c r="A41" s="31">
        <f t="shared" si="0"/>
        <v>44170</v>
      </c>
      <c r="B41" s="31">
        <v>44164</v>
      </c>
      <c r="C41" s="194">
        <v>2.66</v>
      </c>
      <c r="D41" s="194">
        <v>4.21</v>
      </c>
      <c r="E41" s="194">
        <v>6.52</v>
      </c>
      <c r="F41" s="194">
        <v>20.34</v>
      </c>
      <c r="G41" s="194">
        <v>16.8</v>
      </c>
      <c r="H41" s="194">
        <v>14.06</v>
      </c>
      <c r="I41" s="194">
        <v>3.18</v>
      </c>
      <c r="J41" s="194">
        <v>14.72</v>
      </c>
      <c r="K41" s="194">
        <v>9.5500000000000007</v>
      </c>
      <c r="L41" s="194">
        <v>4.5599999999999996</v>
      </c>
      <c r="M41" s="194">
        <v>3.37</v>
      </c>
      <c r="N41" s="194">
        <v>0.03</v>
      </c>
      <c r="O41" s="192" t="s">
        <v>1066</v>
      </c>
    </row>
    <row r="42" spans="1:15" x14ac:dyDescent="0.35">
      <c r="A42" s="31">
        <f t="shared" si="0"/>
        <v>44177</v>
      </c>
      <c r="B42" s="31">
        <v>44171</v>
      </c>
      <c r="C42" s="194">
        <v>3.14</v>
      </c>
      <c r="D42" s="194">
        <v>4.0199999999999996</v>
      </c>
      <c r="E42" s="194">
        <v>6.23</v>
      </c>
      <c r="F42" s="194">
        <v>19.13</v>
      </c>
      <c r="G42" s="194">
        <v>15.89</v>
      </c>
      <c r="H42" s="194">
        <v>13.86</v>
      </c>
      <c r="I42" s="194">
        <v>3.45</v>
      </c>
      <c r="J42" s="194">
        <v>14.88</v>
      </c>
      <c r="K42" s="194">
        <v>10.24</v>
      </c>
      <c r="L42" s="194">
        <v>5.0599999999999996</v>
      </c>
      <c r="M42" s="194">
        <v>4.08</v>
      </c>
      <c r="N42" s="194">
        <v>0.01</v>
      </c>
      <c r="O42" s="192" t="s">
        <v>1066</v>
      </c>
    </row>
    <row r="43" spans="1:15" x14ac:dyDescent="0.35">
      <c r="A43" s="31">
        <f t="shared" si="0"/>
        <v>44184</v>
      </c>
      <c r="B43" s="31">
        <v>44178</v>
      </c>
      <c r="C43" s="194">
        <v>2.68</v>
      </c>
      <c r="D43" s="194">
        <v>4.13</v>
      </c>
      <c r="E43" s="194">
        <v>6.33</v>
      </c>
      <c r="F43" s="194">
        <v>18.34</v>
      </c>
      <c r="G43" s="194">
        <v>15.8</v>
      </c>
      <c r="H43" s="194">
        <v>13.87</v>
      </c>
      <c r="I43" s="194">
        <v>3.31</v>
      </c>
      <c r="J43" s="194">
        <v>15.22</v>
      </c>
      <c r="K43" s="194">
        <v>10.48</v>
      </c>
      <c r="L43" s="194">
        <v>5.43</v>
      </c>
      <c r="M43" s="194">
        <v>4.3499999999999996</v>
      </c>
      <c r="N43" s="194">
        <v>7.0000000000000007E-2</v>
      </c>
      <c r="O43" s="192" t="s">
        <v>1066</v>
      </c>
    </row>
    <row r="44" spans="1:15" x14ac:dyDescent="0.35">
      <c r="A44" s="31">
        <f t="shared" si="0"/>
        <v>44191</v>
      </c>
      <c r="B44" s="31">
        <v>44185</v>
      </c>
      <c r="C44" s="194">
        <v>2.88</v>
      </c>
      <c r="D44" s="194">
        <v>3.88</v>
      </c>
      <c r="E44" s="194">
        <v>6.4</v>
      </c>
      <c r="F44" s="194">
        <v>17.09</v>
      </c>
      <c r="G44" s="194">
        <v>15.03</v>
      </c>
      <c r="H44" s="194">
        <v>13.7</v>
      </c>
      <c r="I44" s="194">
        <v>2.98</v>
      </c>
      <c r="J44" s="194">
        <v>15.42</v>
      </c>
      <c r="K44" s="194">
        <v>11.41</v>
      </c>
      <c r="L44" s="194">
        <v>6.06</v>
      </c>
      <c r="M44" s="194">
        <v>5.13</v>
      </c>
      <c r="N44" s="194">
        <v>0.02</v>
      </c>
      <c r="O44" s="192" t="s">
        <v>1066</v>
      </c>
    </row>
    <row r="45" spans="1:15" x14ac:dyDescent="0.35">
      <c r="A45" s="31">
        <f t="shared" si="0"/>
        <v>44198</v>
      </c>
      <c r="B45" s="31">
        <v>44192</v>
      </c>
      <c r="C45" s="194">
        <v>2.71</v>
      </c>
      <c r="D45" s="194">
        <v>4.24</v>
      </c>
      <c r="E45" s="194">
        <v>6.43</v>
      </c>
      <c r="F45" s="194">
        <v>17.37</v>
      </c>
      <c r="G45" s="194">
        <v>16.09</v>
      </c>
      <c r="H45" s="194">
        <v>13.72</v>
      </c>
      <c r="I45" s="194">
        <v>3.14</v>
      </c>
      <c r="J45" s="194">
        <v>14.98</v>
      </c>
      <c r="K45" s="194">
        <v>10.86</v>
      </c>
      <c r="L45" s="194">
        <v>5.81</v>
      </c>
      <c r="M45" s="194">
        <v>4.62</v>
      </c>
      <c r="N45" s="194">
        <v>0.02</v>
      </c>
      <c r="O45" s="192" t="s">
        <v>1066</v>
      </c>
    </row>
    <row r="46" spans="1:15" x14ac:dyDescent="0.35">
      <c r="A46" s="31">
        <f t="shared" si="0"/>
        <v>44205</v>
      </c>
      <c r="B46" s="31">
        <v>44199</v>
      </c>
      <c r="C46" s="194">
        <v>2.72</v>
      </c>
      <c r="D46" s="194">
        <v>4.72</v>
      </c>
      <c r="E46" s="194">
        <v>7.81</v>
      </c>
      <c r="F46" s="194">
        <v>18.739999999999998</v>
      </c>
      <c r="G46" s="194">
        <v>15.32</v>
      </c>
      <c r="H46" s="194">
        <v>13.66</v>
      </c>
      <c r="I46" s="194">
        <v>3.7</v>
      </c>
      <c r="J46" s="194">
        <v>14.68</v>
      </c>
      <c r="K46" s="194">
        <v>9.6300000000000008</v>
      </c>
      <c r="L46" s="194">
        <v>5.03</v>
      </c>
      <c r="M46" s="194">
        <v>3.92</v>
      </c>
      <c r="N46" s="194">
        <v>7.0000000000000007E-2</v>
      </c>
      <c r="O46" s="192" t="s">
        <v>1066</v>
      </c>
    </row>
    <row r="47" spans="1:15" x14ac:dyDescent="0.35">
      <c r="A47" s="31">
        <f t="shared" si="0"/>
        <v>44212</v>
      </c>
      <c r="B47" s="31">
        <v>44206</v>
      </c>
      <c r="C47" s="194">
        <v>3.17</v>
      </c>
      <c r="D47" s="194">
        <v>4.6900000000000004</v>
      </c>
      <c r="E47" s="194">
        <v>7.21</v>
      </c>
      <c r="F47" s="194">
        <v>18.14</v>
      </c>
      <c r="G47" s="194">
        <v>14.6</v>
      </c>
      <c r="H47" s="194">
        <v>13.42</v>
      </c>
      <c r="I47" s="194">
        <v>3.68</v>
      </c>
      <c r="J47" s="194">
        <v>14.62</v>
      </c>
      <c r="K47" s="194">
        <v>10.24</v>
      </c>
      <c r="L47" s="194">
        <v>5.76</v>
      </c>
      <c r="M47" s="194">
        <v>4.45</v>
      </c>
      <c r="N47" s="194">
        <v>0.01</v>
      </c>
      <c r="O47" s="192" t="s">
        <v>1066</v>
      </c>
    </row>
    <row r="48" spans="1:15" x14ac:dyDescent="0.35">
      <c r="A48" s="31">
        <f t="shared" si="0"/>
        <v>44219</v>
      </c>
      <c r="B48" s="31">
        <v>44213</v>
      </c>
      <c r="C48" s="194">
        <v>3.12</v>
      </c>
      <c r="D48" s="194">
        <v>4.67</v>
      </c>
      <c r="E48" s="194">
        <v>7.19</v>
      </c>
      <c r="F48" s="194">
        <v>17.91</v>
      </c>
      <c r="G48" s="194">
        <v>14.9</v>
      </c>
      <c r="H48" s="194">
        <v>13.51</v>
      </c>
      <c r="I48" s="194">
        <v>3.64</v>
      </c>
      <c r="J48" s="194">
        <v>14.83</v>
      </c>
      <c r="K48" s="194">
        <v>10.41</v>
      </c>
      <c r="L48" s="194">
        <v>5.52</v>
      </c>
      <c r="M48" s="194">
        <v>4.25</v>
      </c>
      <c r="N48" s="194">
        <v>0.05</v>
      </c>
      <c r="O48" s="192" t="s">
        <v>1066</v>
      </c>
    </row>
    <row r="49" spans="1:15" x14ac:dyDescent="0.35">
      <c r="A49" s="31">
        <f t="shared" si="0"/>
        <v>44226</v>
      </c>
      <c r="B49" s="31">
        <v>44220</v>
      </c>
      <c r="C49" s="194">
        <v>3.35</v>
      </c>
      <c r="D49" s="194">
        <v>4.71</v>
      </c>
      <c r="E49" s="194">
        <v>8.08</v>
      </c>
      <c r="F49" s="194">
        <v>17.88</v>
      </c>
      <c r="G49" s="194">
        <v>14.74</v>
      </c>
      <c r="H49" s="194">
        <v>13.06</v>
      </c>
      <c r="I49" s="194">
        <v>3.99</v>
      </c>
      <c r="J49" s="194">
        <v>14.27</v>
      </c>
      <c r="K49" s="194">
        <v>10.08</v>
      </c>
      <c r="L49" s="194">
        <v>5.61</v>
      </c>
      <c r="M49" s="194">
        <v>4.22</v>
      </c>
      <c r="N49" s="194">
        <v>0.02</v>
      </c>
      <c r="O49" s="192" t="s">
        <v>1066</v>
      </c>
    </row>
    <row r="50" spans="1:15" x14ac:dyDescent="0.35">
      <c r="A50" s="31">
        <f t="shared" si="0"/>
        <v>44233</v>
      </c>
      <c r="B50" s="31">
        <v>44227</v>
      </c>
      <c r="C50" s="194">
        <v>3.2</v>
      </c>
      <c r="D50" s="194">
        <v>4.8099999999999996</v>
      </c>
      <c r="E50" s="194">
        <v>9</v>
      </c>
      <c r="F50" s="194">
        <v>18</v>
      </c>
      <c r="G50" s="194">
        <v>14.57</v>
      </c>
      <c r="H50" s="194">
        <v>12.82</v>
      </c>
      <c r="I50" s="194">
        <v>3.79</v>
      </c>
      <c r="J50" s="194">
        <v>14.31</v>
      </c>
      <c r="K50" s="194">
        <v>9.94</v>
      </c>
      <c r="L50" s="194">
        <v>5.64</v>
      </c>
      <c r="M50" s="194">
        <v>3.91</v>
      </c>
      <c r="N50" s="194">
        <v>0.02</v>
      </c>
      <c r="O50" s="192" t="s">
        <v>1066</v>
      </c>
    </row>
    <row r="51" spans="1:15" x14ac:dyDescent="0.35">
      <c r="A51" s="31">
        <f t="shared" si="0"/>
        <v>44240</v>
      </c>
      <c r="B51" s="31">
        <v>44234</v>
      </c>
      <c r="C51" s="194">
        <v>3.55</v>
      </c>
      <c r="D51" s="194">
        <v>4.33</v>
      </c>
      <c r="E51" s="194">
        <v>9.0299999999999994</v>
      </c>
      <c r="F51" s="194">
        <v>18.7</v>
      </c>
      <c r="G51" s="194">
        <v>14.99</v>
      </c>
      <c r="H51" s="194">
        <v>12.29</v>
      </c>
      <c r="I51" s="194">
        <v>3.71</v>
      </c>
      <c r="J51" s="194">
        <v>13.7</v>
      </c>
      <c r="K51" s="194">
        <v>10.07</v>
      </c>
      <c r="L51" s="194">
        <v>5.8</v>
      </c>
      <c r="M51" s="194">
        <v>3.85</v>
      </c>
      <c r="N51" s="194">
        <v>0.01</v>
      </c>
      <c r="O51" s="192" t="s">
        <v>1066</v>
      </c>
    </row>
    <row r="52" spans="1:15" x14ac:dyDescent="0.35">
      <c r="A52" s="31">
        <f t="shared" si="0"/>
        <v>44247</v>
      </c>
      <c r="B52" s="31">
        <v>44241</v>
      </c>
      <c r="C52" s="194">
        <v>4.24</v>
      </c>
      <c r="D52" s="194">
        <v>4.57</v>
      </c>
      <c r="E52" s="194">
        <v>9.4700000000000006</v>
      </c>
      <c r="F52" s="194">
        <v>20.059999999999999</v>
      </c>
      <c r="G52" s="194">
        <v>14.36</v>
      </c>
      <c r="H52" s="194">
        <v>11.91</v>
      </c>
      <c r="I52" s="194">
        <v>4.01</v>
      </c>
      <c r="J52" s="194">
        <v>13.2</v>
      </c>
      <c r="K52" s="194">
        <v>9.7100000000000009</v>
      </c>
      <c r="L52" s="194">
        <v>5.0199999999999996</v>
      </c>
      <c r="M52" s="194">
        <v>3.44</v>
      </c>
      <c r="N52" s="194">
        <v>0</v>
      </c>
      <c r="O52" s="192" t="s">
        <v>1066</v>
      </c>
    </row>
    <row r="53" spans="1:15" x14ac:dyDescent="0.35">
      <c r="A53" s="31">
        <f t="shared" si="0"/>
        <v>44254</v>
      </c>
      <c r="B53" s="31">
        <v>44248</v>
      </c>
      <c r="C53" s="194">
        <v>3.78</v>
      </c>
      <c r="D53" s="194">
        <v>5.45</v>
      </c>
      <c r="E53" s="194">
        <v>10.18</v>
      </c>
      <c r="F53" s="194">
        <v>18.54</v>
      </c>
      <c r="G53" s="194">
        <v>14.31</v>
      </c>
      <c r="H53" s="194">
        <v>12.45</v>
      </c>
      <c r="I53" s="194">
        <v>4.4000000000000004</v>
      </c>
      <c r="J53" s="194">
        <v>13.61</v>
      </c>
      <c r="K53" s="194">
        <v>9.74</v>
      </c>
      <c r="L53" s="194">
        <v>4.5999999999999996</v>
      </c>
      <c r="M53" s="194">
        <v>2.92</v>
      </c>
      <c r="N53" s="194">
        <v>0.03</v>
      </c>
      <c r="O53" s="192" t="s">
        <v>1066</v>
      </c>
    </row>
    <row r="54" spans="1:15" x14ac:dyDescent="0.35">
      <c r="A54" s="31">
        <f t="shared" si="0"/>
        <v>44261</v>
      </c>
      <c r="B54" s="31">
        <v>44255</v>
      </c>
      <c r="C54" s="194">
        <v>4.0199999999999996</v>
      </c>
      <c r="D54" s="194">
        <v>5.43</v>
      </c>
      <c r="E54" s="194">
        <v>10.14</v>
      </c>
      <c r="F54" s="194">
        <v>19.399999999999999</v>
      </c>
      <c r="G54" s="194">
        <v>15.44</v>
      </c>
      <c r="H54" s="194">
        <v>12.35</v>
      </c>
      <c r="I54" s="194">
        <v>4.29</v>
      </c>
      <c r="J54" s="194">
        <v>12.72</v>
      </c>
      <c r="K54" s="194">
        <v>9.08</v>
      </c>
      <c r="L54" s="194">
        <v>4.4400000000000004</v>
      </c>
      <c r="M54" s="194">
        <v>2.66</v>
      </c>
      <c r="N54" s="194">
        <v>0.03</v>
      </c>
      <c r="O54" s="192" t="s">
        <v>1066</v>
      </c>
    </row>
    <row r="55" spans="1:15" x14ac:dyDescent="0.35">
      <c r="A55" s="31">
        <f>B55+6</f>
        <v>44268</v>
      </c>
      <c r="B55" s="31">
        <v>44262</v>
      </c>
      <c r="C55" s="194">
        <v>4.21</v>
      </c>
      <c r="D55" s="194">
        <v>5.09</v>
      </c>
      <c r="E55" s="194">
        <v>9.1</v>
      </c>
      <c r="F55" s="194">
        <v>19.97</v>
      </c>
      <c r="G55" s="194">
        <v>15.97</v>
      </c>
      <c r="H55" s="194">
        <v>13.4</v>
      </c>
      <c r="I55" s="194">
        <v>4.5999999999999996</v>
      </c>
      <c r="J55" s="194">
        <v>13.32</v>
      </c>
      <c r="K55" s="194">
        <v>8.61</v>
      </c>
      <c r="L55" s="194">
        <v>3.65</v>
      </c>
      <c r="M55" s="194">
        <v>1.87</v>
      </c>
      <c r="N55" s="194">
        <v>0.21</v>
      </c>
      <c r="O55" s="192" t="s">
        <v>1066</v>
      </c>
    </row>
    <row r="56" spans="1:15" x14ac:dyDescent="0.35">
      <c r="A56" s="31">
        <f t="shared" ref="A56:A59" si="1">B56+6</f>
        <v>44275</v>
      </c>
      <c r="B56" s="31">
        <v>44269</v>
      </c>
      <c r="C56" s="194">
        <v>4.0199999999999996</v>
      </c>
      <c r="D56" s="194">
        <v>6.45</v>
      </c>
      <c r="E56" s="194">
        <v>9.92</v>
      </c>
      <c r="F56" s="194">
        <v>19.2</v>
      </c>
      <c r="G56" s="194">
        <v>15.42</v>
      </c>
      <c r="H56" s="194">
        <v>13.42</v>
      </c>
      <c r="I56" s="194">
        <v>4.79</v>
      </c>
      <c r="J56" s="194">
        <v>13.32</v>
      </c>
      <c r="K56" s="194">
        <v>8.73</v>
      </c>
      <c r="L56" s="194">
        <v>3.16</v>
      </c>
      <c r="M56" s="194">
        <v>1.54</v>
      </c>
      <c r="N56" s="194">
        <v>0.02</v>
      </c>
      <c r="O56" s="192" t="s">
        <v>1066</v>
      </c>
    </row>
    <row r="57" spans="1:15" x14ac:dyDescent="0.35">
      <c r="A57" s="31">
        <f t="shared" si="1"/>
        <v>44282</v>
      </c>
      <c r="B57" s="31">
        <v>44276</v>
      </c>
      <c r="C57" s="194">
        <v>3.77</v>
      </c>
      <c r="D57" s="194">
        <v>5.87</v>
      </c>
      <c r="E57" s="194">
        <v>9.7799999999999994</v>
      </c>
      <c r="F57" s="194">
        <v>23.4</v>
      </c>
      <c r="G57" s="194">
        <v>15.06</v>
      </c>
      <c r="H57" s="194">
        <v>12.33</v>
      </c>
      <c r="I57" s="194">
        <v>4.71</v>
      </c>
      <c r="J57" s="194">
        <v>13.34</v>
      </c>
      <c r="K57" s="194">
        <v>7.79</v>
      </c>
      <c r="L57" s="194">
        <v>2.69</v>
      </c>
      <c r="M57" s="194">
        <v>1.23</v>
      </c>
      <c r="N57" s="194">
        <v>0.02</v>
      </c>
      <c r="O57" s="192" t="s">
        <v>1066</v>
      </c>
    </row>
    <row r="58" spans="1:15" x14ac:dyDescent="0.35">
      <c r="A58" s="118">
        <f t="shared" si="1"/>
        <v>44289</v>
      </c>
      <c r="B58" s="118">
        <v>44283</v>
      </c>
      <c r="C58" s="194">
        <v>4</v>
      </c>
      <c r="D58" s="194">
        <v>6.15</v>
      </c>
      <c r="E58" s="194">
        <v>9.66</v>
      </c>
      <c r="F58" s="194">
        <v>23.27</v>
      </c>
      <c r="G58" s="194">
        <v>16.27</v>
      </c>
      <c r="H58" s="194">
        <v>12.37</v>
      </c>
      <c r="I58" s="194">
        <v>4.99</v>
      </c>
      <c r="J58" s="194">
        <v>12.08</v>
      </c>
      <c r="K58" s="194">
        <v>7.57</v>
      </c>
      <c r="L58" s="194">
        <v>2.3199999999999998</v>
      </c>
      <c r="M58" s="194">
        <v>1.31</v>
      </c>
      <c r="N58" s="194">
        <v>0.01</v>
      </c>
      <c r="O58" s="192" t="s">
        <v>1066</v>
      </c>
    </row>
    <row r="59" spans="1:15" x14ac:dyDescent="0.35">
      <c r="A59" s="127">
        <f t="shared" si="1"/>
        <v>44296</v>
      </c>
      <c r="B59" s="31">
        <v>44290</v>
      </c>
      <c r="C59" s="194">
        <v>4.67</v>
      </c>
      <c r="D59" s="194">
        <v>6.71</v>
      </c>
      <c r="E59" s="194">
        <v>9.9</v>
      </c>
      <c r="F59" s="194">
        <v>21.49</v>
      </c>
      <c r="G59" s="194">
        <v>17.170000000000002</v>
      </c>
      <c r="H59" s="194">
        <v>11.81</v>
      </c>
      <c r="I59" s="194">
        <v>5.39</v>
      </c>
      <c r="J59" s="194">
        <v>12.15</v>
      </c>
      <c r="K59" s="194">
        <v>7.37</v>
      </c>
      <c r="L59" s="194">
        <v>2.14</v>
      </c>
      <c r="M59" s="194">
        <v>1.19</v>
      </c>
      <c r="N59" s="194">
        <v>0.01</v>
      </c>
      <c r="O59" s="192" t="s">
        <v>1066</v>
      </c>
    </row>
    <row r="60" spans="1:15" x14ac:dyDescent="0.35">
      <c r="A60" s="127">
        <v>44303</v>
      </c>
      <c r="B60" s="31">
        <v>44297</v>
      </c>
      <c r="C60" s="194">
        <v>4.97</v>
      </c>
      <c r="D60" s="194">
        <v>6.68</v>
      </c>
      <c r="E60" s="194">
        <v>10.07</v>
      </c>
      <c r="F60" s="194">
        <v>20.93</v>
      </c>
      <c r="G60" s="194">
        <v>16.690000000000001</v>
      </c>
      <c r="H60" s="194">
        <v>12.59</v>
      </c>
      <c r="I60" s="194">
        <v>5.61</v>
      </c>
      <c r="J60" s="194">
        <v>12.2</v>
      </c>
      <c r="K60" s="194">
        <v>6.53</v>
      </c>
      <c r="L60" s="194">
        <v>2.27</v>
      </c>
      <c r="M60" s="194">
        <v>1.3</v>
      </c>
      <c r="N60" s="194">
        <v>0.15</v>
      </c>
      <c r="O60" s="192" t="s">
        <v>1066</v>
      </c>
    </row>
    <row r="61" spans="1:15" x14ac:dyDescent="0.35">
      <c r="A61" s="127">
        <v>44310</v>
      </c>
      <c r="B61" s="31">
        <v>44304</v>
      </c>
      <c r="C61" s="194">
        <v>5.2</v>
      </c>
      <c r="D61" s="194">
        <v>6.89</v>
      </c>
      <c r="E61" s="194">
        <v>10.119999999999999</v>
      </c>
      <c r="F61" s="194">
        <v>20.399999999999999</v>
      </c>
      <c r="G61" s="194">
        <v>16.8</v>
      </c>
      <c r="H61" s="194">
        <v>11.95</v>
      </c>
      <c r="I61" s="194">
        <v>5.5</v>
      </c>
      <c r="J61" s="194">
        <v>12.68</v>
      </c>
      <c r="K61" s="194">
        <v>6.9</v>
      </c>
      <c r="L61" s="194">
        <v>2.06</v>
      </c>
      <c r="M61" s="194">
        <v>1.51</v>
      </c>
      <c r="N61" s="194">
        <v>0</v>
      </c>
      <c r="O61" s="192" t="s">
        <v>1066</v>
      </c>
    </row>
    <row r="62" spans="1:15" x14ac:dyDescent="0.35">
      <c r="A62" s="127">
        <v>44317</v>
      </c>
      <c r="B62" s="31">
        <v>44311</v>
      </c>
      <c r="C62" s="194">
        <v>5.13</v>
      </c>
      <c r="D62" s="194">
        <v>8.23</v>
      </c>
      <c r="E62" s="194">
        <v>11.97</v>
      </c>
      <c r="F62" s="194">
        <v>18.010000000000002</v>
      </c>
      <c r="G62" s="194">
        <v>16.5</v>
      </c>
      <c r="H62" s="194">
        <v>12.4</v>
      </c>
      <c r="I62" s="194">
        <v>7.19</v>
      </c>
      <c r="J62" s="194">
        <v>10.93</v>
      </c>
      <c r="K62" s="194">
        <v>5.54</v>
      </c>
      <c r="L62" s="194">
        <v>2.42</v>
      </c>
      <c r="M62" s="194">
        <v>1.67</v>
      </c>
      <c r="N62" s="194">
        <v>0.01</v>
      </c>
      <c r="O62" s="192" t="s">
        <v>1066</v>
      </c>
    </row>
    <row r="63" spans="1:15" x14ac:dyDescent="0.35">
      <c r="A63" s="127">
        <v>44324</v>
      </c>
      <c r="B63" s="31">
        <v>44318</v>
      </c>
      <c r="C63" s="194">
        <v>5.57</v>
      </c>
      <c r="D63" s="194">
        <v>8.76</v>
      </c>
      <c r="E63" s="194">
        <v>10.76</v>
      </c>
      <c r="F63" s="194">
        <v>17.329999999999998</v>
      </c>
      <c r="G63" s="194">
        <v>15.36</v>
      </c>
      <c r="H63" s="194">
        <v>12.49</v>
      </c>
      <c r="I63" s="194">
        <v>6.66</v>
      </c>
      <c r="J63" s="194">
        <v>11.58</v>
      </c>
      <c r="K63" s="194">
        <v>6.64</v>
      </c>
      <c r="L63" s="194">
        <v>2.44</v>
      </c>
      <c r="M63" s="194">
        <v>2.1</v>
      </c>
      <c r="N63" s="194">
        <v>0.31</v>
      </c>
      <c r="O63" s="192" t="s">
        <v>1066</v>
      </c>
    </row>
    <row r="64" spans="1:15" x14ac:dyDescent="0.35">
      <c r="A64" s="127">
        <v>44331</v>
      </c>
      <c r="B64" s="31">
        <v>44325</v>
      </c>
      <c r="C64" s="194">
        <v>6.14</v>
      </c>
      <c r="D64" s="194">
        <v>8.5500000000000007</v>
      </c>
      <c r="E64" s="194">
        <v>9.16</v>
      </c>
      <c r="F64" s="194">
        <v>18.91</v>
      </c>
      <c r="G64" s="194">
        <v>16.149999999999999</v>
      </c>
      <c r="H64" s="194">
        <v>11.74</v>
      </c>
      <c r="I64" s="194">
        <v>6.91</v>
      </c>
      <c r="J64" s="194">
        <v>10.55</v>
      </c>
      <c r="K64" s="194">
        <v>6.56</v>
      </c>
      <c r="L64" s="194">
        <v>3</v>
      </c>
      <c r="M64" s="194">
        <v>2.2000000000000002</v>
      </c>
      <c r="N64" s="194">
        <v>0.12</v>
      </c>
      <c r="O64" s="192" t="s">
        <v>1066</v>
      </c>
    </row>
    <row r="65" spans="1:15" x14ac:dyDescent="0.35">
      <c r="A65" s="127">
        <v>44338</v>
      </c>
      <c r="B65" s="31">
        <v>44332</v>
      </c>
      <c r="C65" s="194">
        <v>6.36</v>
      </c>
      <c r="D65" s="194">
        <v>9.1300000000000008</v>
      </c>
      <c r="E65" s="194">
        <v>7.95</v>
      </c>
      <c r="F65" s="194">
        <v>17.73</v>
      </c>
      <c r="G65" s="194">
        <v>15.25</v>
      </c>
      <c r="H65" s="194">
        <v>11.86</v>
      </c>
      <c r="I65" s="194">
        <v>6.68</v>
      </c>
      <c r="J65" s="194">
        <v>11.96</v>
      </c>
      <c r="K65" s="194">
        <v>6.52</v>
      </c>
      <c r="L65" s="194">
        <v>3.98</v>
      </c>
      <c r="M65" s="194">
        <v>2.41</v>
      </c>
      <c r="N65" s="194">
        <v>0.16</v>
      </c>
      <c r="O65" s="192" t="s">
        <v>1066</v>
      </c>
    </row>
    <row r="66" spans="1:15" x14ac:dyDescent="0.35">
      <c r="A66" s="127">
        <v>44345</v>
      </c>
      <c r="B66" s="31">
        <v>44339</v>
      </c>
      <c r="C66" s="194">
        <v>6.18</v>
      </c>
      <c r="D66" s="194">
        <v>9.0299999999999994</v>
      </c>
      <c r="E66" s="194">
        <v>7.74</v>
      </c>
      <c r="F66" s="194">
        <v>17.100000000000001</v>
      </c>
      <c r="G66" s="194">
        <v>16.21</v>
      </c>
      <c r="H66" s="194">
        <v>10.7</v>
      </c>
      <c r="I66" s="194">
        <v>5.85</v>
      </c>
      <c r="J66" s="194">
        <v>11.25</v>
      </c>
      <c r="K66" s="194">
        <v>7.69</v>
      </c>
      <c r="L66" s="194">
        <v>4.9000000000000004</v>
      </c>
      <c r="M66" s="194">
        <v>3.34</v>
      </c>
      <c r="N66" s="194">
        <v>0</v>
      </c>
      <c r="O66" s="192" t="s">
        <v>1066</v>
      </c>
    </row>
    <row r="67" spans="1:15" x14ac:dyDescent="0.35">
      <c r="A67" s="127">
        <v>44352</v>
      </c>
      <c r="B67" s="31">
        <v>44346</v>
      </c>
      <c r="C67" s="194">
        <v>5.6</v>
      </c>
      <c r="D67" s="194">
        <v>7.3</v>
      </c>
      <c r="E67" s="194">
        <v>8.19</v>
      </c>
      <c r="F67" s="194">
        <v>16.55</v>
      </c>
      <c r="G67" s="194">
        <v>15.09</v>
      </c>
      <c r="H67" s="194">
        <v>11.03</v>
      </c>
      <c r="I67" s="194">
        <v>6.81</v>
      </c>
      <c r="J67" s="194">
        <v>11.44</v>
      </c>
      <c r="K67" s="194">
        <v>8.6</v>
      </c>
      <c r="L67" s="194">
        <v>5.35</v>
      </c>
      <c r="M67" s="194">
        <v>4.0599999999999996</v>
      </c>
      <c r="N67" s="194">
        <v>0</v>
      </c>
      <c r="O67" s="192" t="s">
        <v>1066</v>
      </c>
    </row>
    <row r="68" spans="1:15" x14ac:dyDescent="0.35">
      <c r="A68" s="127">
        <v>44359</v>
      </c>
      <c r="B68" s="31">
        <v>44353</v>
      </c>
      <c r="C68" s="194">
        <v>6</v>
      </c>
      <c r="D68" s="194">
        <v>6.11</v>
      </c>
      <c r="E68" s="194">
        <v>9.33</v>
      </c>
      <c r="F68" s="194">
        <v>18</v>
      </c>
      <c r="G68" s="194">
        <v>14.33</v>
      </c>
      <c r="H68" s="194">
        <v>11.44</v>
      </c>
      <c r="I68" s="194">
        <v>5.67</v>
      </c>
      <c r="J68" s="194">
        <v>13.44</v>
      </c>
      <c r="K68" s="194">
        <v>7</v>
      </c>
      <c r="L68" s="194">
        <v>4.4400000000000004</v>
      </c>
      <c r="M68" s="194">
        <v>4.22</v>
      </c>
      <c r="N68" s="194">
        <v>0</v>
      </c>
      <c r="O68" s="192" t="s">
        <v>1066</v>
      </c>
    </row>
    <row r="69" spans="1:15" x14ac:dyDescent="0.35">
      <c r="A69" s="127">
        <v>44366</v>
      </c>
      <c r="B69" s="31">
        <v>44360</v>
      </c>
      <c r="C69" s="194">
        <v>4.82</v>
      </c>
      <c r="D69" s="194">
        <v>6.17</v>
      </c>
      <c r="E69" s="194">
        <v>6.78</v>
      </c>
      <c r="F69" s="194">
        <v>19.73</v>
      </c>
      <c r="G69" s="194">
        <v>16.87</v>
      </c>
      <c r="H69" s="194">
        <v>11.9</v>
      </c>
      <c r="I69" s="194">
        <v>3.01</v>
      </c>
      <c r="J69" s="194">
        <v>10.99</v>
      </c>
      <c r="K69" s="194">
        <v>7.83</v>
      </c>
      <c r="L69" s="194">
        <v>7.08</v>
      </c>
      <c r="M69" s="194">
        <v>4.82</v>
      </c>
      <c r="N69" s="194">
        <v>0</v>
      </c>
      <c r="O69" s="193"/>
    </row>
    <row r="70" spans="1:15" x14ac:dyDescent="0.35">
      <c r="A70" s="127">
        <v>44373</v>
      </c>
      <c r="B70" s="31">
        <v>44367</v>
      </c>
      <c r="C70" s="194">
        <v>3.15</v>
      </c>
      <c r="D70" s="194">
        <v>6.3</v>
      </c>
      <c r="E70" s="194">
        <v>2.36</v>
      </c>
      <c r="F70" s="194">
        <v>15.75</v>
      </c>
      <c r="G70" s="194">
        <v>14.17</v>
      </c>
      <c r="H70" s="194">
        <v>12.6</v>
      </c>
      <c r="I70" s="194">
        <v>1.57</v>
      </c>
      <c r="J70" s="194">
        <v>13.39</v>
      </c>
      <c r="K70" s="194">
        <v>9.4499999999999993</v>
      </c>
      <c r="L70" s="194">
        <v>11.81</v>
      </c>
      <c r="M70" s="194">
        <v>9.4499999999999993</v>
      </c>
      <c r="N70" s="19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9505"/>
  <sheetViews>
    <sheetView zoomScale="60" zoomScaleNormal="60" workbookViewId="0">
      <pane ySplit="1" topLeftCell="A9426" activePane="bottomLeft" state="frozen"/>
      <selection activeCell="F21" sqref="F21:G34"/>
      <selection pane="bottomLeft" activeCell="D9435" sqref="D9435"/>
    </sheetView>
  </sheetViews>
  <sheetFormatPr defaultColWidth="9.08984375" defaultRowHeight="14.5" x14ac:dyDescent="0.35"/>
  <cols>
    <col min="1" max="1" width="18.90625" style="48" bestFit="1" customWidth="1"/>
    <col min="2" max="2" width="10.54296875" style="59" bestFit="1" customWidth="1"/>
    <col min="3" max="3" width="13.90625" style="57" bestFit="1" customWidth="1"/>
    <col min="4" max="4" width="16.90625" style="59" bestFit="1" customWidth="1"/>
    <col min="5" max="5" width="22" style="59" bestFit="1" customWidth="1"/>
    <col min="6" max="6" width="17.90625" style="58" bestFit="1" customWidth="1"/>
    <col min="7" max="7" width="17.90625" style="59" customWidth="1"/>
    <col min="8" max="8" width="21.90625" style="59" bestFit="1" customWidth="1"/>
    <col min="9" max="9" width="10.453125" style="59" bestFit="1" customWidth="1"/>
    <col min="10" max="10" width="25.54296875" style="59" bestFit="1" customWidth="1"/>
    <col min="11" max="11" width="18.08984375" style="59" bestFit="1" customWidth="1"/>
    <col min="12" max="12" width="16.90625" style="60" bestFit="1" customWidth="1"/>
    <col min="13" max="13" width="22.90625" style="59" bestFit="1" customWidth="1"/>
    <col min="14" max="14" width="11.90625" style="63" bestFit="1" customWidth="1"/>
    <col min="15" max="15" width="11.54296875" style="165" bestFit="1" customWidth="1"/>
    <col min="16" max="17" width="10.90625" style="165" bestFit="1" customWidth="1"/>
    <col min="18" max="16384" width="9.089843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89">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8"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5">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5">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5">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5">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5">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5">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5">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5">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5">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5">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5">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5">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5">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5">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5">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5">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5">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5">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5">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5">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5">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5">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5">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5">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5">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5">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5">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5">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5">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5">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5">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5">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5">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5">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5">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5">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5">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5">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5">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5">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5">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5">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5">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5">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5">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5">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5">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5">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5">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5">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5">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5">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5">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5">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5">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5">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5">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5">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5">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5">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5">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5">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5">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5">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5">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5">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5">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5">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5">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5">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5">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5">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5">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5">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5">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5">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5">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5">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5">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5">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5">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5">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5">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5">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5">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5">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5">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5">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5">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5">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5">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5">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5">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5">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5">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5">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5">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5">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5">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5">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5">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5">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5">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5">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5">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5">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5">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5">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5">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5">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5">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5">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5">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5">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5">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5">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5">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5">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5">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5">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5">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5">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5">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5">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5">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5">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5">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5">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5">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5">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5">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5">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5">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5">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5">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5">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5">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5">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5">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5">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5">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5">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5">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5">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5">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5">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5">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5">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5">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5">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5">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5">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5">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5">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5">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5">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5">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5">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5">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5">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5">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5">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5">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5">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5">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5">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5">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5">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5">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5">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5">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5">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5">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5">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5">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5">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5">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5">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5">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5">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5">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5">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5">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5">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5">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5">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5">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5">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5">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5">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5">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5">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5">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5">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5">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5">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5">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5">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5">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5">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5">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5">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5">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5">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5">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5">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5">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5">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5">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5">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5">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5">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5">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5">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5">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5">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5">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5">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5">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5">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5">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5">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5">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5">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5">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5">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5">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5">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5">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5">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5">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5">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5">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5">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5">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5">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5">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5">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5">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5">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5">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5">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5">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5">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5">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5">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5">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5">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5">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5">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5">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5">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5">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5">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5">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5">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5">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5">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5">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5">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5">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5">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5">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5">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5">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5">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5">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5">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5">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5">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5">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5">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5">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5">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5">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5">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5">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5">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5">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5">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5">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5">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5">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5">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5">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5">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5">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5">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5">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5">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5">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5">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5">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5">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5">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5">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5">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5">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5">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5">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5">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5">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5">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5">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5">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5">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5">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5">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5">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5">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5">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5">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5">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5">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5">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5">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5">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5">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5">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5">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5">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5">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5">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5">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5">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5">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5">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5">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5">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5">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5">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5">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5">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5">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5">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5">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5">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5">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5">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5">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5">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5">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5">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5">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5">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5">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5">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5">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5">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5">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5">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5">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row r="8450" spans="1:17" x14ac:dyDescent="0.35">
      <c r="A8450" s="48" t="s">
        <v>935</v>
      </c>
      <c r="B8450" s="59" t="s">
        <v>460</v>
      </c>
      <c r="C8450" s="57">
        <v>18224.238036758699</v>
      </c>
      <c r="D8450" s="59">
        <v>1703</v>
      </c>
      <c r="E8450" s="59" t="s">
        <v>504</v>
      </c>
      <c r="F8450" s="58">
        <v>1.5677708178415666</v>
      </c>
      <c r="G8450" s="59" t="s">
        <v>446</v>
      </c>
      <c r="H8450" s="59" t="s">
        <v>476</v>
      </c>
      <c r="I8450" s="59">
        <v>33244</v>
      </c>
      <c r="J8450" s="59">
        <v>729</v>
      </c>
      <c r="K8450" s="59">
        <v>5</v>
      </c>
      <c r="L8450" s="60">
        <v>6.8587105624142658E-3</v>
      </c>
      <c r="M8450" s="59" t="s">
        <v>491</v>
      </c>
      <c r="N8450" s="63">
        <v>4000.1672417227574</v>
      </c>
      <c r="O8450" s="165">
        <v>44357</v>
      </c>
      <c r="P8450" s="165">
        <f t="shared" ref="P8450" si="355">O8450-18</f>
        <v>44339</v>
      </c>
      <c r="Q8450" s="165">
        <f t="shared" ref="Q8450" si="356">O8450-5</f>
        <v>44352</v>
      </c>
    </row>
    <row r="8451" spans="1:17" x14ac:dyDescent="0.35">
      <c r="A8451" s="48" t="s">
        <v>934</v>
      </c>
      <c r="B8451" s="59" t="s">
        <v>463</v>
      </c>
      <c r="C8451" s="57">
        <v>23727.780397963001</v>
      </c>
      <c r="D8451" s="59">
        <v>951</v>
      </c>
      <c r="E8451" s="59" t="s">
        <v>504</v>
      </c>
      <c r="F8451" s="58">
        <v>0.9031005458231165</v>
      </c>
      <c r="G8451" s="59" t="s">
        <v>446</v>
      </c>
      <c r="H8451" s="59" t="s">
        <v>491</v>
      </c>
      <c r="I8451" s="59">
        <v>48688</v>
      </c>
      <c r="J8451" s="59">
        <v>1124</v>
      </c>
      <c r="K8451" s="59">
        <v>3</v>
      </c>
      <c r="L8451" s="60">
        <v>2.6690391459074734E-3</v>
      </c>
      <c r="M8451" s="59" t="s">
        <v>491</v>
      </c>
      <c r="N8451" s="63">
        <v>4737.0633963575201</v>
      </c>
      <c r="O8451" s="165">
        <v>44357</v>
      </c>
      <c r="P8451" s="165">
        <f t="shared" ref="P8451:P8514" si="357">O8451-18</f>
        <v>44339</v>
      </c>
      <c r="Q8451" s="165">
        <f t="shared" ref="Q8451:Q8514" si="358">O8451-5</f>
        <v>44352</v>
      </c>
    </row>
    <row r="8452" spans="1:17" x14ac:dyDescent="0.35">
      <c r="A8452" s="48" t="s">
        <v>933</v>
      </c>
      <c r="B8452" s="59" t="s">
        <v>469</v>
      </c>
      <c r="C8452" s="57">
        <v>10449.281569213599</v>
      </c>
      <c r="D8452" s="59">
        <v>1344</v>
      </c>
      <c r="E8452" s="59">
        <v>6</v>
      </c>
      <c r="F8452" s="58">
        <v>4.1014439675366345</v>
      </c>
      <c r="G8452" s="59" t="s">
        <v>446</v>
      </c>
      <c r="H8452" s="59" t="s">
        <v>476</v>
      </c>
      <c r="I8452" s="59">
        <v>23509</v>
      </c>
      <c r="J8452" s="59">
        <v>398</v>
      </c>
      <c r="K8452" s="59">
        <v>6</v>
      </c>
      <c r="L8452" s="60">
        <v>1.507537688442211E-2</v>
      </c>
      <c r="M8452" s="59" t="s">
        <v>472</v>
      </c>
      <c r="N8452" s="63">
        <v>3808.8742978523551</v>
      </c>
      <c r="O8452" s="165">
        <v>44357</v>
      </c>
      <c r="P8452" s="165">
        <f t="shared" si="357"/>
        <v>44339</v>
      </c>
      <c r="Q8452" s="165">
        <f t="shared" si="358"/>
        <v>44352</v>
      </c>
    </row>
    <row r="8453" spans="1:17" x14ac:dyDescent="0.35">
      <c r="A8453" s="48" t="s">
        <v>932</v>
      </c>
      <c r="B8453" s="59" t="s">
        <v>470</v>
      </c>
      <c r="C8453" s="57">
        <v>8227.4352056835796</v>
      </c>
      <c r="D8453" s="59">
        <v>351</v>
      </c>
      <c r="E8453" s="59">
        <v>0</v>
      </c>
      <c r="F8453" s="58">
        <v>0</v>
      </c>
      <c r="G8453" s="59" t="s">
        <v>446</v>
      </c>
      <c r="H8453" s="59" t="s">
        <v>472</v>
      </c>
      <c r="I8453" s="59">
        <v>16051</v>
      </c>
      <c r="J8453" s="59">
        <v>450</v>
      </c>
      <c r="K8453" s="59">
        <v>0</v>
      </c>
      <c r="L8453" s="60">
        <v>0</v>
      </c>
      <c r="M8453" s="59" t="s">
        <v>472</v>
      </c>
      <c r="N8453" s="63">
        <v>5469.5052437378818</v>
      </c>
      <c r="O8453" s="165">
        <v>44357</v>
      </c>
      <c r="P8453" s="165">
        <f t="shared" si="357"/>
        <v>44339</v>
      </c>
      <c r="Q8453" s="165">
        <f t="shared" si="358"/>
        <v>44352</v>
      </c>
    </row>
    <row r="8454" spans="1:17" x14ac:dyDescent="0.35">
      <c r="A8454" s="48" t="s">
        <v>931</v>
      </c>
      <c r="B8454" s="59" t="s">
        <v>465</v>
      </c>
      <c r="C8454" s="57">
        <v>28496.164598917199</v>
      </c>
      <c r="D8454" s="59">
        <v>2649</v>
      </c>
      <c r="E8454" s="59">
        <v>8</v>
      </c>
      <c r="F8454" s="58">
        <v>2.0052823931620769</v>
      </c>
      <c r="G8454" s="59" t="s">
        <v>446</v>
      </c>
      <c r="H8454" s="59" t="s">
        <v>472</v>
      </c>
      <c r="I8454" s="59">
        <v>68960</v>
      </c>
      <c r="J8454" s="59">
        <v>1389</v>
      </c>
      <c r="K8454" s="59">
        <v>9</v>
      </c>
      <c r="L8454" s="60">
        <v>6.4794816414686825E-3</v>
      </c>
      <c r="M8454" s="59" t="s">
        <v>472</v>
      </c>
      <c r="N8454" s="63">
        <v>4874.3401771787185</v>
      </c>
      <c r="O8454" s="165">
        <v>44357</v>
      </c>
      <c r="P8454" s="165">
        <f t="shared" si="357"/>
        <v>44339</v>
      </c>
      <c r="Q8454" s="165">
        <f t="shared" si="358"/>
        <v>44352</v>
      </c>
    </row>
    <row r="8455" spans="1:17" x14ac:dyDescent="0.35">
      <c r="A8455" s="48" t="s">
        <v>930</v>
      </c>
      <c r="B8455" s="59" t="s">
        <v>470</v>
      </c>
      <c r="C8455" s="57">
        <v>462.23398096760798</v>
      </c>
      <c r="D8455" s="59" t="s">
        <v>504</v>
      </c>
      <c r="E8455" s="59">
        <v>0</v>
      </c>
      <c r="F8455" s="58">
        <v>0</v>
      </c>
      <c r="G8455" s="59" t="s">
        <v>446</v>
      </c>
      <c r="H8455" s="59" t="s">
        <v>476</v>
      </c>
      <c r="I8455" s="59">
        <v>251</v>
      </c>
      <c r="J8455" s="59">
        <v>7</v>
      </c>
      <c r="K8455" s="59">
        <v>0</v>
      </c>
      <c r="L8455" s="60">
        <v>0</v>
      </c>
      <c r="M8455" s="59" t="s">
        <v>476</v>
      </c>
      <c r="N8455" s="63">
        <v>1514.3845515958594</v>
      </c>
      <c r="O8455" s="165">
        <v>44357</v>
      </c>
      <c r="P8455" s="165">
        <f t="shared" si="357"/>
        <v>44339</v>
      </c>
      <c r="Q8455" s="165">
        <f t="shared" si="358"/>
        <v>44352</v>
      </c>
    </row>
    <row r="8456" spans="1:17" x14ac:dyDescent="0.35">
      <c r="A8456" s="48" t="s">
        <v>929</v>
      </c>
      <c r="B8456" s="59" t="s">
        <v>467</v>
      </c>
      <c r="C8456" s="57">
        <v>16598.0263143665</v>
      </c>
      <c r="D8456" s="59">
        <v>1092</v>
      </c>
      <c r="E8456" s="59" t="s">
        <v>504</v>
      </c>
      <c r="F8456" s="58">
        <v>1.2910312962947788</v>
      </c>
      <c r="G8456" s="59" t="s">
        <v>446</v>
      </c>
      <c r="H8456" s="59" t="s">
        <v>472</v>
      </c>
      <c r="I8456" s="59">
        <v>33452</v>
      </c>
      <c r="J8456" s="59">
        <v>603</v>
      </c>
      <c r="K8456" s="59">
        <v>3</v>
      </c>
      <c r="L8456" s="60">
        <v>4.9751243781094526E-3</v>
      </c>
      <c r="M8456" s="59" t="s">
        <v>472</v>
      </c>
      <c r="N8456" s="63">
        <v>3632.962067773507</v>
      </c>
      <c r="O8456" s="165">
        <v>44357</v>
      </c>
      <c r="P8456" s="165">
        <f t="shared" si="357"/>
        <v>44339</v>
      </c>
      <c r="Q8456" s="165">
        <f t="shared" si="358"/>
        <v>44352</v>
      </c>
    </row>
    <row r="8457" spans="1:17" x14ac:dyDescent="0.35">
      <c r="A8457" s="48" t="s">
        <v>928</v>
      </c>
      <c r="B8457" s="59" t="s">
        <v>464</v>
      </c>
      <c r="C8457" s="57">
        <v>40259.238105780198</v>
      </c>
      <c r="D8457" s="59">
        <v>2733</v>
      </c>
      <c r="E8457" s="59" t="s">
        <v>504</v>
      </c>
      <c r="F8457" s="58">
        <v>0.53226470337735565</v>
      </c>
      <c r="G8457" s="59" t="s">
        <v>446</v>
      </c>
      <c r="H8457" s="59" t="s">
        <v>472</v>
      </c>
      <c r="I8457" s="59">
        <v>487319</v>
      </c>
      <c r="J8457" s="59">
        <v>6741</v>
      </c>
      <c r="K8457" s="59">
        <v>4</v>
      </c>
      <c r="L8457" s="60">
        <v>5.933837709538644E-4</v>
      </c>
      <c r="M8457" s="59" t="s">
        <v>476</v>
      </c>
      <c r="N8457" s="63">
        <v>16743.983038844854</v>
      </c>
      <c r="O8457" s="165">
        <v>44357</v>
      </c>
      <c r="P8457" s="165">
        <f t="shared" si="357"/>
        <v>44339</v>
      </c>
      <c r="Q8457" s="165">
        <f t="shared" si="358"/>
        <v>44352</v>
      </c>
    </row>
    <row r="8458" spans="1:17" x14ac:dyDescent="0.35">
      <c r="A8458" s="48" t="s">
        <v>927</v>
      </c>
      <c r="B8458" s="59" t="s">
        <v>467</v>
      </c>
      <c r="C8458" s="57">
        <v>36064.049778037697</v>
      </c>
      <c r="D8458" s="59">
        <v>2789</v>
      </c>
      <c r="E8458" s="59">
        <v>6</v>
      </c>
      <c r="F8458" s="58">
        <v>1.1883619039157942</v>
      </c>
      <c r="G8458" s="59" t="s">
        <v>446</v>
      </c>
      <c r="H8458" s="59" t="s">
        <v>472</v>
      </c>
      <c r="I8458" s="59">
        <v>105148</v>
      </c>
      <c r="J8458" s="59">
        <v>1746</v>
      </c>
      <c r="K8458" s="59">
        <v>6</v>
      </c>
      <c r="L8458" s="60">
        <v>3.4364261168384879E-3</v>
      </c>
      <c r="M8458" s="59" t="s">
        <v>472</v>
      </c>
      <c r="N8458" s="63">
        <v>4841.3863965529463</v>
      </c>
      <c r="O8458" s="165">
        <v>44357</v>
      </c>
      <c r="P8458" s="165">
        <f t="shared" si="357"/>
        <v>44339</v>
      </c>
      <c r="Q8458" s="165">
        <f t="shared" si="358"/>
        <v>44352</v>
      </c>
    </row>
    <row r="8459" spans="1:17" x14ac:dyDescent="0.35">
      <c r="A8459" s="48" t="s">
        <v>926</v>
      </c>
      <c r="B8459" s="59" t="s">
        <v>468</v>
      </c>
      <c r="C8459" s="57">
        <v>260.803252500962</v>
      </c>
      <c r="D8459" s="59" t="s">
        <v>504</v>
      </c>
      <c r="E8459" s="59">
        <v>0</v>
      </c>
      <c r="F8459" s="58">
        <v>0</v>
      </c>
      <c r="G8459" s="59" t="s">
        <v>446</v>
      </c>
      <c r="H8459" s="59" t="s">
        <v>476</v>
      </c>
      <c r="I8459" s="59">
        <v>598</v>
      </c>
      <c r="J8459" s="59">
        <v>3</v>
      </c>
      <c r="K8459" s="59">
        <v>0</v>
      </c>
      <c r="L8459" s="60">
        <v>0</v>
      </c>
      <c r="M8459" s="59" t="s">
        <v>476</v>
      </c>
      <c r="N8459" s="63">
        <v>1150.2924028867064</v>
      </c>
      <c r="O8459" s="165">
        <v>44357</v>
      </c>
      <c r="P8459" s="165">
        <f t="shared" si="357"/>
        <v>44339</v>
      </c>
      <c r="Q8459" s="165">
        <f t="shared" si="358"/>
        <v>44352</v>
      </c>
    </row>
    <row r="8460" spans="1:17" x14ac:dyDescent="0.35">
      <c r="A8460" s="48" t="s">
        <v>925</v>
      </c>
      <c r="B8460" s="59" t="s">
        <v>463</v>
      </c>
      <c r="C8460" s="57">
        <v>45827.143129014403</v>
      </c>
      <c r="D8460" s="59">
        <v>1870</v>
      </c>
      <c r="E8460" s="59" t="s">
        <v>504</v>
      </c>
      <c r="F8460" s="58">
        <v>0.31173041368728949</v>
      </c>
      <c r="G8460" s="59" t="s">
        <v>446</v>
      </c>
      <c r="H8460" s="59" t="s">
        <v>472</v>
      </c>
      <c r="I8460" s="59">
        <v>131660</v>
      </c>
      <c r="J8460" s="59">
        <v>3458</v>
      </c>
      <c r="K8460" s="59">
        <v>6</v>
      </c>
      <c r="L8460" s="60">
        <v>1.735106998264893E-3</v>
      </c>
      <c r="M8460" s="59" t="s">
        <v>472</v>
      </c>
      <c r="N8460" s="63">
        <v>7545.7463937145294</v>
      </c>
      <c r="O8460" s="165">
        <v>44357</v>
      </c>
      <c r="P8460" s="165">
        <f t="shared" si="357"/>
        <v>44339</v>
      </c>
      <c r="Q8460" s="165">
        <f t="shared" si="358"/>
        <v>44352</v>
      </c>
    </row>
    <row r="8461" spans="1:17" x14ac:dyDescent="0.35">
      <c r="A8461" s="48" t="s">
        <v>924</v>
      </c>
      <c r="B8461" s="59" t="s">
        <v>458</v>
      </c>
      <c r="C8461" s="57">
        <v>6286.5177862111304</v>
      </c>
      <c r="D8461" s="59">
        <v>421</v>
      </c>
      <c r="E8461" s="59">
        <v>5</v>
      </c>
      <c r="F8461" s="58">
        <v>5.6810919699649229</v>
      </c>
      <c r="G8461" s="59" t="s">
        <v>446</v>
      </c>
      <c r="H8461" s="59" t="s">
        <v>472</v>
      </c>
      <c r="I8461" s="59">
        <v>15894</v>
      </c>
      <c r="J8461" s="59">
        <v>250</v>
      </c>
      <c r="K8461" s="59">
        <v>9</v>
      </c>
      <c r="L8461" s="60">
        <v>3.5999999999999997E-2</v>
      </c>
      <c r="M8461" s="59" t="s">
        <v>491</v>
      </c>
      <c r="N8461" s="63">
        <v>3976.7643789754457</v>
      </c>
      <c r="O8461" s="165">
        <v>44357</v>
      </c>
      <c r="P8461" s="165">
        <f t="shared" si="357"/>
        <v>44339</v>
      </c>
      <c r="Q8461" s="165">
        <f t="shared" si="358"/>
        <v>44352</v>
      </c>
    </row>
    <row r="8462" spans="1:17" x14ac:dyDescent="0.35">
      <c r="A8462" s="48" t="s">
        <v>923</v>
      </c>
      <c r="B8462" s="59" t="s">
        <v>463</v>
      </c>
      <c r="C8462" s="57">
        <v>3488.02577394533</v>
      </c>
      <c r="D8462" s="59">
        <v>177</v>
      </c>
      <c r="E8462" s="59" t="s">
        <v>504</v>
      </c>
      <c r="F8462" s="58">
        <v>2.0478223516043021</v>
      </c>
      <c r="G8462" s="59" t="s">
        <v>446</v>
      </c>
      <c r="H8462" s="59" t="s">
        <v>476</v>
      </c>
      <c r="I8462" s="59">
        <v>4756</v>
      </c>
      <c r="J8462" s="59">
        <v>98</v>
      </c>
      <c r="K8462" s="59">
        <v>2</v>
      </c>
      <c r="L8462" s="60">
        <v>2.0408163265306121E-2</v>
      </c>
      <c r="M8462" s="59" t="s">
        <v>472</v>
      </c>
      <c r="N8462" s="63">
        <v>2809.6122664011032</v>
      </c>
      <c r="O8462" s="165">
        <v>44357</v>
      </c>
      <c r="P8462" s="165">
        <f t="shared" si="357"/>
        <v>44339</v>
      </c>
      <c r="Q8462" s="165">
        <f t="shared" si="358"/>
        <v>44352</v>
      </c>
    </row>
    <row r="8463" spans="1:17" x14ac:dyDescent="0.35">
      <c r="A8463" s="48" t="s">
        <v>922</v>
      </c>
      <c r="B8463" s="59" t="s">
        <v>466</v>
      </c>
      <c r="C8463" s="57">
        <v>1695.3715782397301</v>
      </c>
      <c r="D8463" s="59">
        <v>29</v>
      </c>
      <c r="E8463" s="59">
        <v>0</v>
      </c>
      <c r="F8463" s="58">
        <v>0</v>
      </c>
      <c r="G8463" s="59" t="s">
        <v>446</v>
      </c>
      <c r="H8463" s="59" t="s">
        <v>476</v>
      </c>
      <c r="I8463" s="59">
        <v>2878</v>
      </c>
      <c r="J8463" s="59">
        <v>69</v>
      </c>
      <c r="K8463" s="59">
        <v>0</v>
      </c>
      <c r="L8463" s="60">
        <v>0</v>
      </c>
      <c r="M8463" s="59" t="s">
        <v>476</v>
      </c>
      <c r="N8463" s="63">
        <v>4069.904254950487</v>
      </c>
      <c r="O8463" s="165">
        <v>44357</v>
      </c>
      <c r="P8463" s="165">
        <f t="shared" si="357"/>
        <v>44339</v>
      </c>
      <c r="Q8463" s="165">
        <f t="shared" si="358"/>
        <v>44352</v>
      </c>
    </row>
    <row r="8464" spans="1:17" x14ac:dyDescent="0.35">
      <c r="A8464" s="48" t="s">
        <v>921</v>
      </c>
      <c r="B8464" s="59" t="s">
        <v>463</v>
      </c>
      <c r="C8464" s="57">
        <v>19700.450804414999</v>
      </c>
      <c r="D8464" s="59">
        <v>1563</v>
      </c>
      <c r="E8464" s="59">
        <v>14</v>
      </c>
      <c r="F8464" s="58">
        <v>5.0760259748771501</v>
      </c>
      <c r="G8464" s="59" t="s">
        <v>444</v>
      </c>
      <c r="H8464" s="59" t="s">
        <v>491</v>
      </c>
      <c r="I8464" s="59">
        <v>47728</v>
      </c>
      <c r="J8464" s="59">
        <v>1065</v>
      </c>
      <c r="K8464" s="59">
        <v>15</v>
      </c>
      <c r="L8464" s="60">
        <v>1.4084507042253521E-2</v>
      </c>
      <c r="M8464" s="59" t="s">
        <v>491</v>
      </c>
      <c r="N8464" s="63">
        <v>5405.967663244166</v>
      </c>
      <c r="O8464" s="165">
        <v>44357</v>
      </c>
      <c r="P8464" s="165">
        <f t="shared" si="357"/>
        <v>44339</v>
      </c>
      <c r="Q8464" s="165">
        <f t="shared" si="358"/>
        <v>44352</v>
      </c>
    </row>
    <row r="8465" spans="1:17" x14ac:dyDescent="0.35">
      <c r="A8465" s="48" t="s">
        <v>920</v>
      </c>
      <c r="B8465" s="59" t="s">
        <v>458</v>
      </c>
      <c r="C8465" s="57">
        <v>11981.336652870101</v>
      </c>
      <c r="D8465" s="59">
        <v>803</v>
      </c>
      <c r="E8465" s="59" t="s">
        <v>504</v>
      </c>
      <c r="F8465" s="58">
        <v>1.7884958956927619</v>
      </c>
      <c r="G8465" s="59" t="s">
        <v>446</v>
      </c>
      <c r="H8465" s="59" t="s">
        <v>476</v>
      </c>
      <c r="I8465" s="59">
        <v>25319</v>
      </c>
      <c r="J8465" s="59">
        <v>565</v>
      </c>
      <c r="K8465" s="59">
        <v>3</v>
      </c>
      <c r="L8465" s="60">
        <v>5.3097345132743362E-3</v>
      </c>
      <c r="M8465" s="59" t="s">
        <v>472</v>
      </c>
      <c r="N8465" s="63">
        <v>4715.6675116432489</v>
      </c>
      <c r="O8465" s="165">
        <v>44357</v>
      </c>
      <c r="P8465" s="165">
        <f t="shared" si="357"/>
        <v>44339</v>
      </c>
      <c r="Q8465" s="165">
        <f t="shared" si="358"/>
        <v>44352</v>
      </c>
    </row>
    <row r="8466" spans="1:17" x14ac:dyDescent="0.35">
      <c r="A8466" s="48" t="s">
        <v>919</v>
      </c>
      <c r="B8466" s="59" t="s">
        <v>469</v>
      </c>
      <c r="C8466" s="57">
        <v>46517.435301401703</v>
      </c>
      <c r="D8466" s="59">
        <v>4277</v>
      </c>
      <c r="E8466" s="59">
        <v>7</v>
      </c>
      <c r="F8466" s="58">
        <v>1.0748657933532579</v>
      </c>
      <c r="G8466" s="59" t="s">
        <v>446</v>
      </c>
      <c r="H8466" s="59" t="s">
        <v>472</v>
      </c>
      <c r="I8466" s="59">
        <v>87707</v>
      </c>
      <c r="J8466" s="59">
        <v>2132</v>
      </c>
      <c r="K8466" s="59">
        <v>9</v>
      </c>
      <c r="L8466" s="60">
        <v>4.2213883677298314E-3</v>
      </c>
      <c r="M8466" s="59" t="s">
        <v>472</v>
      </c>
      <c r="N8466" s="63">
        <v>4583.2277428582929</v>
      </c>
      <c r="O8466" s="165">
        <v>44357</v>
      </c>
      <c r="P8466" s="165">
        <f t="shared" si="357"/>
        <v>44339</v>
      </c>
      <c r="Q8466" s="165">
        <f t="shared" si="358"/>
        <v>44352</v>
      </c>
    </row>
    <row r="8467" spans="1:17" x14ac:dyDescent="0.35">
      <c r="A8467" s="48" t="s">
        <v>918</v>
      </c>
      <c r="B8467" s="59" t="s">
        <v>458</v>
      </c>
      <c r="C8467" s="57">
        <v>16484.126202190801</v>
      </c>
      <c r="D8467" s="59">
        <v>1590</v>
      </c>
      <c r="E8467" s="59" t="s">
        <v>504</v>
      </c>
      <c r="F8467" s="58">
        <v>0.86663461019945731</v>
      </c>
      <c r="G8467" s="59" t="s">
        <v>446</v>
      </c>
      <c r="H8467" s="59" t="s">
        <v>472</v>
      </c>
      <c r="I8467" s="59">
        <v>42596</v>
      </c>
      <c r="J8467" s="59">
        <v>1029</v>
      </c>
      <c r="K8467" s="59">
        <v>3</v>
      </c>
      <c r="L8467" s="60">
        <v>2.9154518950437317E-3</v>
      </c>
      <c r="M8467" s="59" t="s">
        <v>472</v>
      </c>
      <c r="N8467" s="63">
        <v>6242.3690972666918</v>
      </c>
      <c r="O8467" s="165">
        <v>44357</v>
      </c>
      <c r="P8467" s="165">
        <f t="shared" si="357"/>
        <v>44339</v>
      </c>
      <c r="Q8467" s="165">
        <f t="shared" si="358"/>
        <v>44352</v>
      </c>
    </row>
    <row r="8468" spans="1:17" x14ac:dyDescent="0.35">
      <c r="A8468" s="48" t="s">
        <v>917</v>
      </c>
      <c r="B8468" s="59" t="s">
        <v>461</v>
      </c>
      <c r="C8468" s="57">
        <v>4376.1911247030603</v>
      </c>
      <c r="D8468" s="59">
        <v>518</v>
      </c>
      <c r="E8468" s="59" t="s">
        <v>504</v>
      </c>
      <c r="F8468" s="58">
        <v>4.8966260425898174</v>
      </c>
      <c r="G8468" s="59" t="s">
        <v>446</v>
      </c>
      <c r="H8468" s="59" t="s">
        <v>476</v>
      </c>
      <c r="I8468" s="59">
        <v>9556</v>
      </c>
      <c r="J8468" s="59">
        <v>231</v>
      </c>
      <c r="K8468" s="59">
        <v>3</v>
      </c>
      <c r="L8468" s="60">
        <v>1.2987012987012988E-2</v>
      </c>
      <c r="M8468" s="59" t="s">
        <v>472</v>
      </c>
      <c r="N8468" s="63">
        <v>5278.5628739118229</v>
      </c>
      <c r="O8468" s="165">
        <v>44357</v>
      </c>
      <c r="P8468" s="165">
        <f t="shared" si="357"/>
        <v>44339</v>
      </c>
      <c r="Q8468" s="165">
        <f t="shared" si="358"/>
        <v>44352</v>
      </c>
    </row>
    <row r="8469" spans="1:17" x14ac:dyDescent="0.35">
      <c r="A8469" s="48" t="s">
        <v>916</v>
      </c>
      <c r="B8469" s="59" t="s">
        <v>463</v>
      </c>
      <c r="C8469" s="57">
        <v>8098.2221370774687</v>
      </c>
      <c r="D8469" s="59">
        <v>875</v>
      </c>
      <c r="E8469" s="59" t="s">
        <v>504</v>
      </c>
      <c r="F8469" s="58">
        <v>2.646083432369847</v>
      </c>
      <c r="G8469" s="59" t="s">
        <v>446</v>
      </c>
      <c r="H8469" s="59" t="s">
        <v>472</v>
      </c>
      <c r="I8469" s="59">
        <v>23836</v>
      </c>
      <c r="J8469" s="59">
        <v>838</v>
      </c>
      <c r="K8469" s="59">
        <v>3</v>
      </c>
      <c r="L8469" s="60">
        <v>3.5799522673031028E-3</v>
      </c>
      <c r="M8469" s="59" t="s">
        <v>472</v>
      </c>
      <c r="N8469" s="63">
        <v>10347.950276187683</v>
      </c>
      <c r="O8469" s="165">
        <v>44357</v>
      </c>
      <c r="P8469" s="165">
        <f t="shared" si="357"/>
        <v>44339</v>
      </c>
      <c r="Q8469" s="165">
        <f t="shared" si="358"/>
        <v>44352</v>
      </c>
    </row>
    <row r="8470" spans="1:17" x14ac:dyDescent="0.35">
      <c r="A8470" s="48" t="s">
        <v>471</v>
      </c>
      <c r="B8470" s="59" t="s">
        <v>471</v>
      </c>
      <c r="C8470" s="57">
        <v>44772.5204478296</v>
      </c>
      <c r="D8470" s="59">
        <v>4220</v>
      </c>
      <c r="E8470" s="59">
        <v>21</v>
      </c>
      <c r="F8470" s="58">
        <v>3.3502692834723224</v>
      </c>
      <c r="G8470" s="59" t="s">
        <v>444</v>
      </c>
      <c r="H8470" s="59" t="s">
        <v>472</v>
      </c>
      <c r="I8470" s="59">
        <v>84417</v>
      </c>
      <c r="J8470" s="59">
        <v>1542</v>
      </c>
      <c r="K8470" s="59">
        <v>22</v>
      </c>
      <c r="L8470" s="60">
        <v>1.4267185473411154E-2</v>
      </c>
      <c r="M8470" s="59" t="s">
        <v>472</v>
      </c>
      <c r="N8470" s="63">
        <v>3444.0768234095481</v>
      </c>
      <c r="O8470" s="165">
        <v>44357</v>
      </c>
      <c r="P8470" s="165">
        <f t="shared" si="357"/>
        <v>44339</v>
      </c>
      <c r="Q8470" s="165">
        <f t="shared" si="358"/>
        <v>44352</v>
      </c>
    </row>
    <row r="8471" spans="1:17" x14ac:dyDescent="0.35">
      <c r="A8471" s="48" t="s">
        <v>915</v>
      </c>
      <c r="B8471" s="59" t="s">
        <v>458</v>
      </c>
      <c r="C8471" s="57">
        <v>5560.1288200980598</v>
      </c>
      <c r="D8471" s="59">
        <v>319</v>
      </c>
      <c r="E8471" s="59" t="s">
        <v>504</v>
      </c>
      <c r="F8471" s="58">
        <v>1.284656772166507</v>
      </c>
      <c r="G8471" s="59" t="s">
        <v>446</v>
      </c>
      <c r="H8471" s="59" t="s">
        <v>476</v>
      </c>
      <c r="I8471" s="59">
        <v>9462</v>
      </c>
      <c r="J8471" s="59">
        <v>225</v>
      </c>
      <c r="K8471" s="59">
        <v>1</v>
      </c>
      <c r="L8471" s="60">
        <v>4.4444444444444444E-3</v>
      </c>
      <c r="M8471" s="59" t="s">
        <v>476</v>
      </c>
      <c r="N8471" s="63">
        <v>4046.6688323244971</v>
      </c>
      <c r="O8471" s="165">
        <v>44357</v>
      </c>
      <c r="P8471" s="165">
        <f t="shared" si="357"/>
        <v>44339</v>
      </c>
      <c r="Q8471" s="165">
        <f t="shared" si="358"/>
        <v>44352</v>
      </c>
    </row>
    <row r="8472" spans="1:17" x14ac:dyDescent="0.35">
      <c r="A8472" s="48" t="s">
        <v>914</v>
      </c>
      <c r="B8472" s="59" t="s">
        <v>470</v>
      </c>
      <c r="C8472" s="57">
        <v>1795.3967800267301</v>
      </c>
      <c r="D8472" s="59">
        <v>69</v>
      </c>
      <c r="E8472" s="59">
        <v>0</v>
      </c>
      <c r="F8472" s="58">
        <v>0</v>
      </c>
      <c r="G8472" s="59" t="s">
        <v>446</v>
      </c>
      <c r="H8472" s="59" t="s">
        <v>476</v>
      </c>
      <c r="I8472" s="59">
        <v>3290</v>
      </c>
      <c r="J8472" s="59">
        <v>94</v>
      </c>
      <c r="K8472" s="59">
        <v>0</v>
      </c>
      <c r="L8472" s="60">
        <v>0</v>
      </c>
      <c r="M8472" s="59" t="s">
        <v>476</v>
      </c>
      <c r="N8472" s="63">
        <v>5235.6114840865712</v>
      </c>
      <c r="O8472" s="165">
        <v>44357</v>
      </c>
      <c r="P8472" s="165">
        <f t="shared" si="357"/>
        <v>44339</v>
      </c>
      <c r="Q8472" s="165">
        <f t="shared" si="358"/>
        <v>44352</v>
      </c>
    </row>
    <row r="8473" spans="1:17" x14ac:dyDescent="0.35">
      <c r="A8473" s="48" t="s">
        <v>913</v>
      </c>
      <c r="B8473" s="59" t="s">
        <v>463</v>
      </c>
      <c r="C8473" s="57">
        <v>14994.700089288801</v>
      </c>
      <c r="D8473" s="59">
        <v>888</v>
      </c>
      <c r="E8473" s="59" t="s">
        <v>504</v>
      </c>
      <c r="F8473" s="58">
        <v>0.95271757358581877</v>
      </c>
      <c r="G8473" s="59" t="s">
        <v>446</v>
      </c>
      <c r="H8473" s="59" t="s">
        <v>472</v>
      </c>
      <c r="I8473" s="59">
        <v>48648</v>
      </c>
      <c r="J8473" s="59">
        <v>1495</v>
      </c>
      <c r="K8473" s="59">
        <v>4</v>
      </c>
      <c r="L8473" s="60">
        <v>2.6755852842809363E-3</v>
      </c>
      <c r="M8473" s="59" t="s">
        <v>472</v>
      </c>
      <c r="N8473" s="63">
        <v>9970.1894075755936</v>
      </c>
      <c r="O8473" s="165">
        <v>44357</v>
      </c>
      <c r="P8473" s="165">
        <f t="shared" si="357"/>
        <v>44339</v>
      </c>
      <c r="Q8473" s="165">
        <f t="shared" si="358"/>
        <v>44352</v>
      </c>
    </row>
    <row r="8474" spans="1:17" x14ac:dyDescent="0.35">
      <c r="A8474" s="48" t="s">
        <v>912</v>
      </c>
      <c r="B8474" s="59" t="s">
        <v>464</v>
      </c>
      <c r="C8474" s="57">
        <v>16054.358189729401</v>
      </c>
      <c r="D8474" s="59">
        <v>887</v>
      </c>
      <c r="E8474" s="59" t="s">
        <v>504</v>
      </c>
      <c r="F8474" s="58">
        <v>0.4449170162047778</v>
      </c>
      <c r="G8474" s="59" t="s">
        <v>446</v>
      </c>
      <c r="H8474" s="59" t="s">
        <v>476</v>
      </c>
      <c r="I8474" s="59">
        <v>41198</v>
      </c>
      <c r="J8474" s="59">
        <v>1011</v>
      </c>
      <c r="K8474" s="59">
        <v>1</v>
      </c>
      <c r="L8474" s="60">
        <v>9.8911968348170125E-4</v>
      </c>
      <c r="M8474" s="59" t="s">
        <v>476</v>
      </c>
      <c r="N8474" s="63">
        <v>6297.3554473624254</v>
      </c>
      <c r="O8474" s="165">
        <v>44357</v>
      </c>
      <c r="P8474" s="165">
        <f t="shared" si="357"/>
        <v>44339</v>
      </c>
      <c r="Q8474" s="165">
        <f t="shared" si="358"/>
        <v>44352</v>
      </c>
    </row>
    <row r="8475" spans="1:17" x14ac:dyDescent="0.35">
      <c r="A8475" s="48" t="s">
        <v>911</v>
      </c>
      <c r="B8475" s="59" t="s">
        <v>461</v>
      </c>
      <c r="C8475" s="57">
        <v>18017.1246620739</v>
      </c>
      <c r="D8475" s="59">
        <v>1231</v>
      </c>
      <c r="E8475" s="59">
        <v>12</v>
      </c>
      <c r="F8475" s="58">
        <v>4.7573787339505147</v>
      </c>
      <c r="G8475" s="59" t="s">
        <v>444</v>
      </c>
      <c r="H8475" s="59" t="s">
        <v>472</v>
      </c>
      <c r="I8475" s="59">
        <v>28044</v>
      </c>
      <c r="J8475" s="59">
        <v>631</v>
      </c>
      <c r="K8475" s="59">
        <v>13</v>
      </c>
      <c r="L8475" s="60">
        <v>2.0602218700475437E-2</v>
      </c>
      <c r="M8475" s="59" t="s">
        <v>472</v>
      </c>
      <c r="N8475" s="63">
        <v>3502.2236446432366</v>
      </c>
      <c r="O8475" s="165">
        <v>44357</v>
      </c>
      <c r="P8475" s="165">
        <f t="shared" si="357"/>
        <v>44339</v>
      </c>
      <c r="Q8475" s="165">
        <f t="shared" si="358"/>
        <v>44352</v>
      </c>
    </row>
    <row r="8476" spans="1:17" x14ac:dyDescent="0.35">
      <c r="A8476" s="48" t="s">
        <v>910</v>
      </c>
      <c r="B8476" s="59" t="s">
        <v>463</v>
      </c>
      <c r="C8476" s="57">
        <v>27408.591693709299</v>
      </c>
      <c r="D8476" s="59">
        <v>1152</v>
      </c>
      <c r="E8476" s="59">
        <v>6</v>
      </c>
      <c r="F8476" s="58">
        <v>1.5636389981678354</v>
      </c>
      <c r="G8476" s="59" t="s">
        <v>446</v>
      </c>
      <c r="H8476" s="59" t="s">
        <v>472</v>
      </c>
      <c r="I8476" s="59">
        <v>81259</v>
      </c>
      <c r="J8476" s="59">
        <v>2218</v>
      </c>
      <c r="K8476" s="59">
        <v>6</v>
      </c>
      <c r="L8476" s="60">
        <v>2.7051397655545538E-3</v>
      </c>
      <c r="M8476" s="59" t="s">
        <v>472</v>
      </c>
      <c r="N8476" s="63">
        <v>8092.3530285179359</v>
      </c>
      <c r="O8476" s="165">
        <v>44357</v>
      </c>
      <c r="P8476" s="165">
        <f t="shared" si="357"/>
        <v>44339</v>
      </c>
      <c r="Q8476" s="165">
        <f t="shared" si="358"/>
        <v>44352</v>
      </c>
    </row>
    <row r="8477" spans="1:17" x14ac:dyDescent="0.35">
      <c r="A8477" s="48" t="s">
        <v>909</v>
      </c>
      <c r="B8477" s="59" t="s">
        <v>469</v>
      </c>
      <c r="C8477" s="57">
        <v>6815.0684702353301</v>
      </c>
      <c r="D8477" s="59">
        <v>726</v>
      </c>
      <c r="E8477" s="59">
        <v>0</v>
      </c>
      <c r="F8477" s="58">
        <v>0</v>
      </c>
      <c r="G8477" s="59" t="s">
        <v>446</v>
      </c>
      <c r="H8477" s="59" t="s">
        <v>472</v>
      </c>
      <c r="I8477" s="59">
        <v>13017</v>
      </c>
      <c r="J8477" s="59">
        <v>238</v>
      </c>
      <c r="K8477" s="59">
        <v>0</v>
      </c>
      <c r="L8477" s="60">
        <v>0</v>
      </c>
      <c r="M8477" s="59" t="s">
        <v>472</v>
      </c>
      <c r="N8477" s="63">
        <v>3492.261318275232</v>
      </c>
      <c r="O8477" s="165">
        <v>44357</v>
      </c>
      <c r="P8477" s="165">
        <f t="shared" si="357"/>
        <v>44339</v>
      </c>
      <c r="Q8477" s="165">
        <f t="shared" si="358"/>
        <v>44352</v>
      </c>
    </row>
    <row r="8478" spans="1:17" x14ac:dyDescent="0.35">
      <c r="A8478" s="48" t="s">
        <v>908</v>
      </c>
      <c r="B8478" s="59" t="s">
        <v>458</v>
      </c>
      <c r="C8478" s="57">
        <v>3227.2105007745699</v>
      </c>
      <c r="D8478" s="59">
        <v>198</v>
      </c>
      <c r="E8478" s="59">
        <v>0</v>
      </c>
      <c r="F8478" s="58">
        <v>0</v>
      </c>
      <c r="G8478" s="59" t="s">
        <v>446</v>
      </c>
      <c r="H8478" s="59" t="s">
        <v>476</v>
      </c>
      <c r="I8478" s="59">
        <v>7030</v>
      </c>
      <c r="J8478" s="59">
        <v>141</v>
      </c>
      <c r="K8478" s="59">
        <v>0</v>
      </c>
      <c r="L8478" s="60">
        <v>0</v>
      </c>
      <c r="M8478" s="59" t="s">
        <v>476</v>
      </c>
      <c r="N8478" s="63">
        <v>4369.098327058563</v>
      </c>
      <c r="O8478" s="165">
        <v>44357</v>
      </c>
      <c r="P8478" s="165">
        <f t="shared" si="357"/>
        <v>44339</v>
      </c>
      <c r="Q8478" s="165">
        <f t="shared" si="358"/>
        <v>44352</v>
      </c>
    </row>
    <row r="8479" spans="1:17" x14ac:dyDescent="0.35">
      <c r="A8479" s="48" t="s">
        <v>907</v>
      </c>
      <c r="B8479" s="59" t="s">
        <v>466</v>
      </c>
      <c r="C8479" s="57">
        <v>2072.5449926586398</v>
      </c>
      <c r="D8479" s="59">
        <v>50</v>
      </c>
      <c r="E8479" s="59">
        <v>0</v>
      </c>
      <c r="F8479" s="58">
        <v>0</v>
      </c>
      <c r="G8479" s="59" t="s">
        <v>446</v>
      </c>
      <c r="H8479" s="59" t="s">
        <v>476</v>
      </c>
      <c r="I8479" s="59">
        <v>4849</v>
      </c>
      <c r="J8479" s="59">
        <v>100</v>
      </c>
      <c r="K8479" s="59">
        <v>0</v>
      </c>
      <c r="L8479" s="60">
        <v>0</v>
      </c>
      <c r="M8479" s="59" t="s">
        <v>476</v>
      </c>
      <c r="N8479" s="63">
        <v>4824.9857230708903</v>
      </c>
      <c r="O8479" s="165">
        <v>44357</v>
      </c>
      <c r="P8479" s="165">
        <f t="shared" si="357"/>
        <v>44339</v>
      </c>
      <c r="Q8479" s="165">
        <f t="shared" si="358"/>
        <v>44352</v>
      </c>
    </row>
    <row r="8480" spans="1:17" x14ac:dyDescent="0.35">
      <c r="A8480" s="48" t="s">
        <v>906</v>
      </c>
      <c r="B8480" s="59" t="s">
        <v>467</v>
      </c>
      <c r="C8480" s="57">
        <v>41070.9163256869</v>
      </c>
      <c r="D8480" s="59">
        <v>3697</v>
      </c>
      <c r="E8480" s="59">
        <v>7</v>
      </c>
      <c r="F8480" s="58">
        <v>1.2174064879270448</v>
      </c>
      <c r="G8480" s="59" t="s">
        <v>446</v>
      </c>
      <c r="H8480" s="59" t="s">
        <v>472</v>
      </c>
      <c r="I8480" s="59">
        <v>179758</v>
      </c>
      <c r="J8480" s="59">
        <v>1987</v>
      </c>
      <c r="K8480" s="59">
        <v>9</v>
      </c>
      <c r="L8480" s="60">
        <v>4.5294413688978363E-3</v>
      </c>
      <c r="M8480" s="59" t="s">
        <v>472</v>
      </c>
      <c r="N8480" s="63">
        <v>4837.9733830220748</v>
      </c>
      <c r="O8480" s="165">
        <v>44357</v>
      </c>
      <c r="P8480" s="165">
        <f t="shared" si="357"/>
        <v>44339</v>
      </c>
      <c r="Q8480" s="165">
        <f t="shared" si="358"/>
        <v>44352</v>
      </c>
    </row>
    <row r="8481" spans="1:17" x14ac:dyDescent="0.35">
      <c r="A8481" s="48" t="s">
        <v>905</v>
      </c>
      <c r="B8481" s="59" t="s">
        <v>463</v>
      </c>
      <c r="C8481" s="57">
        <v>43672.597856087901</v>
      </c>
      <c r="D8481" s="59">
        <v>3909</v>
      </c>
      <c r="E8481" s="59">
        <v>10</v>
      </c>
      <c r="F8481" s="58">
        <v>1.6355466570581942</v>
      </c>
      <c r="G8481" s="59" t="s">
        <v>446</v>
      </c>
      <c r="H8481" s="59" t="s">
        <v>472</v>
      </c>
      <c r="I8481" s="59">
        <v>91187</v>
      </c>
      <c r="J8481" s="59">
        <v>1988</v>
      </c>
      <c r="K8481" s="59">
        <v>10</v>
      </c>
      <c r="L8481" s="60">
        <v>5.0301810865191147E-3</v>
      </c>
      <c r="M8481" s="59" t="s">
        <v>476</v>
      </c>
      <c r="N8481" s="63">
        <v>4552.0534559243661</v>
      </c>
      <c r="O8481" s="165">
        <v>44357</v>
      </c>
      <c r="P8481" s="165">
        <f t="shared" si="357"/>
        <v>44339</v>
      </c>
      <c r="Q8481" s="165">
        <f t="shared" si="358"/>
        <v>44352</v>
      </c>
    </row>
    <row r="8482" spans="1:17" x14ac:dyDescent="0.35">
      <c r="A8482" s="48" t="s">
        <v>904</v>
      </c>
      <c r="B8482" s="59" t="s">
        <v>458</v>
      </c>
      <c r="C8482" s="57">
        <v>9025.9672012139599</v>
      </c>
      <c r="D8482" s="59">
        <v>636</v>
      </c>
      <c r="E8482" s="59" t="s">
        <v>504</v>
      </c>
      <c r="F8482" s="58">
        <v>1.5827350096943527</v>
      </c>
      <c r="G8482" s="59" t="s">
        <v>446</v>
      </c>
      <c r="H8482" s="59" t="s">
        <v>491</v>
      </c>
      <c r="I8482" s="59">
        <v>15018</v>
      </c>
      <c r="J8482" s="59">
        <v>336</v>
      </c>
      <c r="K8482" s="59">
        <v>2</v>
      </c>
      <c r="L8482" s="60">
        <v>5.9523809523809521E-3</v>
      </c>
      <c r="M8482" s="59" t="s">
        <v>491</v>
      </c>
      <c r="N8482" s="63">
        <v>3722.5927428011173</v>
      </c>
      <c r="O8482" s="165">
        <v>44357</v>
      </c>
      <c r="P8482" s="165">
        <f t="shared" si="357"/>
        <v>44339</v>
      </c>
      <c r="Q8482" s="165">
        <f t="shared" si="358"/>
        <v>44352</v>
      </c>
    </row>
    <row r="8483" spans="1:17" x14ac:dyDescent="0.35">
      <c r="A8483" s="48" t="s">
        <v>903</v>
      </c>
      <c r="B8483" s="59" t="s">
        <v>465</v>
      </c>
      <c r="C8483" s="57">
        <v>1208.9750880147301</v>
      </c>
      <c r="D8483" s="59">
        <v>57</v>
      </c>
      <c r="E8483" s="59">
        <v>0</v>
      </c>
      <c r="F8483" s="58">
        <v>0</v>
      </c>
      <c r="G8483" s="59" t="s">
        <v>446</v>
      </c>
      <c r="H8483" s="59" t="s">
        <v>476</v>
      </c>
      <c r="I8483" s="59">
        <v>1816</v>
      </c>
      <c r="J8483" s="59">
        <v>51</v>
      </c>
      <c r="K8483" s="59">
        <v>0</v>
      </c>
      <c r="L8483" s="60">
        <v>0</v>
      </c>
      <c r="M8483" s="59" t="s">
        <v>476</v>
      </c>
      <c r="N8483" s="63">
        <v>4218.4492059094118</v>
      </c>
      <c r="O8483" s="165">
        <v>44357</v>
      </c>
      <c r="P8483" s="165">
        <f t="shared" si="357"/>
        <v>44339</v>
      </c>
      <c r="Q8483" s="165">
        <f t="shared" si="358"/>
        <v>44352</v>
      </c>
    </row>
    <row r="8484" spans="1:17" x14ac:dyDescent="0.35">
      <c r="A8484" s="48" t="s">
        <v>902</v>
      </c>
      <c r="B8484" s="59" t="s">
        <v>458</v>
      </c>
      <c r="C8484" s="57">
        <v>5055.24299668805</v>
      </c>
      <c r="D8484" s="59">
        <v>223</v>
      </c>
      <c r="E8484" s="59">
        <v>0</v>
      </c>
      <c r="F8484" s="58">
        <v>0</v>
      </c>
      <c r="G8484" s="59" t="s">
        <v>446</v>
      </c>
      <c r="H8484" s="59" t="s">
        <v>472</v>
      </c>
      <c r="I8484" s="59">
        <v>12331</v>
      </c>
      <c r="J8484" s="59">
        <v>245</v>
      </c>
      <c r="K8484" s="59">
        <v>0</v>
      </c>
      <c r="L8484" s="60">
        <v>0</v>
      </c>
      <c r="M8484" s="59" t="s">
        <v>472</v>
      </c>
      <c r="N8484" s="63">
        <v>4846.453477320717</v>
      </c>
      <c r="O8484" s="165">
        <v>44357</v>
      </c>
      <c r="P8484" s="165">
        <f t="shared" si="357"/>
        <v>44339</v>
      </c>
      <c r="Q8484" s="165">
        <f t="shared" si="358"/>
        <v>44352</v>
      </c>
    </row>
    <row r="8485" spans="1:17" x14ac:dyDescent="0.35">
      <c r="A8485" s="48" t="s">
        <v>901</v>
      </c>
      <c r="B8485" s="59" t="s">
        <v>459</v>
      </c>
      <c r="C8485" s="57">
        <v>692958.26281431701</v>
      </c>
      <c r="D8485" s="59">
        <v>70869</v>
      </c>
      <c r="E8485" s="59">
        <v>287</v>
      </c>
      <c r="F8485" s="58">
        <v>2.9583311290269032</v>
      </c>
      <c r="G8485" s="59" t="s">
        <v>444</v>
      </c>
      <c r="H8485" s="59" t="s">
        <v>472</v>
      </c>
      <c r="I8485" s="59">
        <v>3995284</v>
      </c>
      <c r="J8485" s="59">
        <v>75095</v>
      </c>
      <c r="K8485" s="59">
        <v>355</v>
      </c>
      <c r="L8485" s="60">
        <v>4.7273453625407821E-3</v>
      </c>
      <c r="M8485" s="59" t="s">
        <v>476</v>
      </c>
      <c r="N8485" s="63">
        <v>10836.872006550015</v>
      </c>
      <c r="O8485" s="165">
        <v>44357</v>
      </c>
      <c r="P8485" s="165">
        <f t="shared" si="357"/>
        <v>44339</v>
      </c>
      <c r="Q8485" s="165">
        <f t="shared" si="358"/>
        <v>44352</v>
      </c>
    </row>
    <row r="8486" spans="1:17" x14ac:dyDescent="0.35">
      <c r="A8486" s="48" t="s">
        <v>900</v>
      </c>
      <c r="B8486" s="59" t="s">
        <v>471</v>
      </c>
      <c r="C8486" s="57">
        <v>21025.5302833235</v>
      </c>
      <c r="D8486" s="59">
        <v>1294</v>
      </c>
      <c r="E8486" s="59" t="s">
        <v>504</v>
      </c>
      <c r="F8486" s="58">
        <v>1.3588921747238945</v>
      </c>
      <c r="G8486" s="59" t="s">
        <v>446</v>
      </c>
      <c r="H8486" s="59" t="s">
        <v>472</v>
      </c>
      <c r="I8486" s="59">
        <v>50972</v>
      </c>
      <c r="J8486" s="59">
        <v>1167</v>
      </c>
      <c r="K8486" s="59">
        <v>8</v>
      </c>
      <c r="L8486" s="60">
        <v>6.8551842330762643E-3</v>
      </c>
      <c r="M8486" s="59" t="s">
        <v>476</v>
      </c>
      <c r="N8486" s="63">
        <v>5550.3950876597473</v>
      </c>
      <c r="O8486" s="165">
        <v>44357</v>
      </c>
      <c r="P8486" s="165">
        <f t="shared" si="357"/>
        <v>44339</v>
      </c>
      <c r="Q8486" s="165">
        <f t="shared" si="358"/>
        <v>44352</v>
      </c>
    </row>
    <row r="8487" spans="1:17" x14ac:dyDescent="0.35">
      <c r="A8487" s="48" t="s">
        <v>899</v>
      </c>
      <c r="B8487" s="59" t="s">
        <v>463</v>
      </c>
      <c r="C8487" s="57">
        <v>5073.1152154421097</v>
      </c>
      <c r="D8487" s="59">
        <v>199</v>
      </c>
      <c r="E8487" s="59">
        <v>0</v>
      </c>
      <c r="F8487" s="58">
        <v>0</v>
      </c>
      <c r="G8487" s="59" t="s">
        <v>446</v>
      </c>
      <c r="H8487" s="59" t="s">
        <v>476</v>
      </c>
      <c r="I8487" s="59">
        <v>10173</v>
      </c>
      <c r="J8487" s="59">
        <v>280</v>
      </c>
      <c r="K8487" s="59">
        <v>0</v>
      </c>
      <c r="L8487" s="60">
        <v>0</v>
      </c>
      <c r="M8487" s="59" t="s">
        <v>476</v>
      </c>
      <c r="N8487" s="63">
        <v>5519.2911674409643</v>
      </c>
      <c r="O8487" s="165">
        <v>44357</v>
      </c>
      <c r="P8487" s="165">
        <f t="shared" si="357"/>
        <v>44339</v>
      </c>
      <c r="Q8487" s="165">
        <f t="shared" si="358"/>
        <v>44352</v>
      </c>
    </row>
    <row r="8488" spans="1:17" x14ac:dyDescent="0.35">
      <c r="A8488" s="48" t="s">
        <v>898</v>
      </c>
      <c r="B8488" s="59" t="s">
        <v>467</v>
      </c>
      <c r="C8488" s="57">
        <v>7640.4843218528404</v>
      </c>
      <c r="D8488" s="59">
        <v>548</v>
      </c>
      <c r="E8488" s="59">
        <v>0</v>
      </c>
      <c r="F8488" s="58">
        <v>0</v>
      </c>
      <c r="G8488" s="59" t="s">
        <v>446</v>
      </c>
      <c r="H8488" s="59" t="s">
        <v>472</v>
      </c>
      <c r="I8488" s="59">
        <v>19373</v>
      </c>
      <c r="J8488" s="59">
        <v>416</v>
      </c>
      <c r="K8488" s="59">
        <v>1</v>
      </c>
      <c r="L8488" s="60">
        <v>2.403846153846154E-3</v>
      </c>
      <c r="M8488" s="59" t="s">
        <v>472</v>
      </c>
      <c r="N8488" s="63">
        <v>5444.6810238217822</v>
      </c>
      <c r="O8488" s="165">
        <v>44357</v>
      </c>
      <c r="P8488" s="165">
        <f t="shared" si="357"/>
        <v>44339</v>
      </c>
      <c r="Q8488" s="165">
        <f t="shared" si="358"/>
        <v>44352</v>
      </c>
    </row>
    <row r="8489" spans="1:17" x14ac:dyDescent="0.35">
      <c r="A8489" s="48" t="s">
        <v>897</v>
      </c>
      <c r="B8489" s="59" t="s">
        <v>458</v>
      </c>
      <c r="C8489" s="57">
        <v>4489.38887213825</v>
      </c>
      <c r="D8489" s="59">
        <v>309</v>
      </c>
      <c r="E8489" s="59" t="s">
        <v>504</v>
      </c>
      <c r="F8489" s="58">
        <v>1.5910533362762742</v>
      </c>
      <c r="G8489" s="59" t="s">
        <v>446</v>
      </c>
      <c r="H8489" s="59" t="s">
        <v>476</v>
      </c>
      <c r="I8489" s="59">
        <v>10982</v>
      </c>
      <c r="J8489" s="59">
        <v>218</v>
      </c>
      <c r="K8489" s="59">
        <v>1</v>
      </c>
      <c r="L8489" s="60">
        <v>4.5871559633027525E-3</v>
      </c>
      <c r="M8489" s="59" t="s">
        <v>476</v>
      </c>
      <c r="N8489" s="63">
        <v>4855.8947823151893</v>
      </c>
      <c r="O8489" s="165">
        <v>44357</v>
      </c>
      <c r="P8489" s="165">
        <f t="shared" si="357"/>
        <v>44339</v>
      </c>
      <c r="Q8489" s="165">
        <f t="shared" si="358"/>
        <v>44352</v>
      </c>
    </row>
    <row r="8490" spans="1:17" x14ac:dyDescent="0.35">
      <c r="A8490" s="48" t="s">
        <v>896</v>
      </c>
      <c r="B8490" s="59" t="s">
        <v>461</v>
      </c>
      <c r="C8490" s="57">
        <v>39657.353717883198</v>
      </c>
      <c r="D8490" s="59">
        <v>4084</v>
      </c>
      <c r="E8490" s="59">
        <v>17</v>
      </c>
      <c r="F8490" s="58">
        <v>3.0619433735391701</v>
      </c>
      <c r="G8490" s="59" t="s">
        <v>444</v>
      </c>
      <c r="H8490" s="59" t="s">
        <v>472</v>
      </c>
      <c r="I8490" s="59">
        <v>102657</v>
      </c>
      <c r="J8490" s="59">
        <v>2297</v>
      </c>
      <c r="K8490" s="59">
        <v>26</v>
      </c>
      <c r="L8490" s="60">
        <v>1.1319111885067479E-2</v>
      </c>
      <c r="M8490" s="59" t="s">
        <v>472</v>
      </c>
      <c r="N8490" s="63">
        <v>5792.1161768395668</v>
      </c>
      <c r="O8490" s="165">
        <v>44357</v>
      </c>
      <c r="P8490" s="165">
        <f t="shared" si="357"/>
        <v>44339</v>
      </c>
      <c r="Q8490" s="165">
        <f t="shared" si="358"/>
        <v>44352</v>
      </c>
    </row>
    <row r="8491" spans="1:17" x14ac:dyDescent="0.35">
      <c r="A8491" s="48" t="s">
        <v>895</v>
      </c>
      <c r="B8491" s="59" t="s">
        <v>471</v>
      </c>
      <c r="C8491" s="57">
        <v>9926.4673993127308</v>
      </c>
      <c r="D8491" s="59">
        <v>518</v>
      </c>
      <c r="E8491" s="59" t="s">
        <v>504</v>
      </c>
      <c r="F8491" s="58">
        <v>0.71957695074399641</v>
      </c>
      <c r="G8491" s="59" t="s">
        <v>446</v>
      </c>
      <c r="H8491" s="59" t="s">
        <v>472</v>
      </c>
      <c r="I8491" s="59">
        <v>20683</v>
      </c>
      <c r="J8491" s="59">
        <v>287</v>
      </c>
      <c r="K8491" s="59">
        <v>1</v>
      </c>
      <c r="L8491" s="60">
        <v>3.4843205574912892E-3</v>
      </c>
      <c r="M8491" s="59" t="s">
        <v>472</v>
      </c>
      <c r="N8491" s="63">
        <v>2891.2601880893776</v>
      </c>
      <c r="O8491" s="165">
        <v>44357</v>
      </c>
      <c r="P8491" s="165">
        <f t="shared" si="357"/>
        <v>44339</v>
      </c>
      <c r="Q8491" s="165">
        <f t="shared" si="358"/>
        <v>44352</v>
      </c>
    </row>
    <row r="8492" spans="1:17" x14ac:dyDescent="0.35">
      <c r="A8492" s="48" t="s">
        <v>894</v>
      </c>
      <c r="B8492" s="59" t="s">
        <v>460</v>
      </c>
      <c r="C8492" s="57">
        <v>28615.425420800198</v>
      </c>
      <c r="D8492" s="59">
        <v>2889</v>
      </c>
      <c r="E8492" s="59">
        <v>10</v>
      </c>
      <c r="F8492" s="58">
        <v>2.4961561947162556</v>
      </c>
      <c r="G8492" s="59" t="s">
        <v>446</v>
      </c>
      <c r="H8492" s="59" t="s">
        <v>476</v>
      </c>
      <c r="I8492" s="59">
        <v>78675</v>
      </c>
      <c r="J8492" s="59">
        <v>1256</v>
      </c>
      <c r="K8492" s="59">
        <v>10</v>
      </c>
      <c r="L8492" s="60">
        <v>7.9617834394904458E-3</v>
      </c>
      <c r="M8492" s="59" t="s">
        <v>476</v>
      </c>
      <c r="N8492" s="63">
        <v>4389.2410527890643</v>
      </c>
      <c r="O8492" s="165">
        <v>44357</v>
      </c>
      <c r="P8492" s="165">
        <f t="shared" si="357"/>
        <v>44339</v>
      </c>
      <c r="Q8492" s="165">
        <f t="shared" si="358"/>
        <v>44352</v>
      </c>
    </row>
    <row r="8493" spans="1:17" x14ac:dyDescent="0.35">
      <c r="A8493" s="48" t="s">
        <v>893</v>
      </c>
      <c r="B8493" s="59" t="s">
        <v>465</v>
      </c>
      <c r="C8493" s="57">
        <v>3727.2357787096198</v>
      </c>
      <c r="D8493" s="59">
        <v>211</v>
      </c>
      <c r="E8493" s="59" t="s">
        <v>504</v>
      </c>
      <c r="F8493" s="58">
        <v>1.9163953039026744</v>
      </c>
      <c r="G8493" s="59" t="s">
        <v>446</v>
      </c>
      <c r="H8493" s="59" t="s">
        <v>472</v>
      </c>
      <c r="I8493" s="59">
        <v>6285</v>
      </c>
      <c r="J8493" s="59">
        <v>166</v>
      </c>
      <c r="K8493" s="59">
        <v>1</v>
      </c>
      <c r="L8493" s="60">
        <v>6.024096385542169E-3</v>
      </c>
      <c r="M8493" s="59" t="s">
        <v>472</v>
      </c>
      <c r="N8493" s="63">
        <v>4453.7026862698149</v>
      </c>
      <c r="O8493" s="165">
        <v>44357</v>
      </c>
      <c r="P8493" s="165">
        <f t="shared" si="357"/>
        <v>44339</v>
      </c>
      <c r="Q8493" s="165">
        <f t="shared" si="358"/>
        <v>44352</v>
      </c>
    </row>
    <row r="8494" spans="1:17" x14ac:dyDescent="0.35">
      <c r="A8494" s="48" t="s">
        <v>892</v>
      </c>
      <c r="B8494" s="59" t="s">
        <v>460</v>
      </c>
      <c r="C8494" s="57">
        <v>99226.362872711004</v>
      </c>
      <c r="D8494" s="59">
        <v>14162</v>
      </c>
      <c r="E8494" s="59">
        <v>81</v>
      </c>
      <c r="F8494" s="58">
        <v>5.8308237027051799</v>
      </c>
      <c r="G8494" s="59" t="s">
        <v>444</v>
      </c>
      <c r="H8494" s="59" t="s">
        <v>472</v>
      </c>
      <c r="I8494" s="59">
        <v>239544</v>
      </c>
      <c r="J8494" s="59">
        <v>6229</v>
      </c>
      <c r="K8494" s="59">
        <v>98</v>
      </c>
      <c r="L8494" s="60">
        <v>1.573286241772355E-2</v>
      </c>
      <c r="M8494" s="59" t="s">
        <v>472</v>
      </c>
      <c r="N8494" s="63">
        <v>6277.5655780013321</v>
      </c>
      <c r="O8494" s="165">
        <v>44357</v>
      </c>
      <c r="P8494" s="165">
        <f t="shared" si="357"/>
        <v>44339</v>
      </c>
      <c r="Q8494" s="165">
        <f t="shared" si="358"/>
        <v>44352</v>
      </c>
    </row>
    <row r="8495" spans="1:17" x14ac:dyDescent="0.35">
      <c r="A8495" s="48" t="s">
        <v>891</v>
      </c>
      <c r="B8495" s="59" t="s">
        <v>458</v>
      </c>
      <c r="C8495" s="57">
        <v>3688.3663500984599</v>
      </c>
      <c r="D8495" s="59">
        <v>217</v>
      </c>
      <c r="E8495" s="59" t="s">
        <v>504</v>
      </c>
      <c r="F8495" s="58">
        <v>1.9365910175019536</v>
      </c>
      <c r="G8495" s="59" t="s">
        <v>446</v>
      </c>
      <c r="H8495" s="59" t="s">
        <v>476</v>
      </c>
      <c r="I8495" s="59">
        <v>6339</v>
      </c>
      <c r="J8495" s="59">
        <v>137</v>
      </c>
      <c r="K8495" s="59">
        <v>1</v>
      </c>
      <c r="L8495" s="60">
        <v>7.2992700729927005E-3</v>
      </c>
      <c r="M8495" s="59" t="s">
        <v>476</v>
      </c>
      <c r="N8495" s="63">
        <v>3714.3815715687469</v>
      </c>
      <c r="O8495" s="165">
        <v>44357</v>
      </c>
      <c r="P8495" s="165">
        <f t="shared" si="357"/>
        <v>44339</v>
      </c>
      <c r="Q8495" s="165">
        <f t="shared" si="358"/>
        <v>44352</v>
      </c>
    </row>
    <row r="8496" spans="1:17" x14ac:dyDescent="0.35">
      <c r="A8496" s="48" t="s">
        <v>890</v>
      </c>
      <c r="B8496" s="59" t="s">
        <v>461</v>
      </c>
      <c r="C8496" s="57">
        <v>64727.380689706901</v>
      </c>
      <c r="D8496" s="59">
        <v>2285</v>
      </c>
      <c r="E8496" s="59">
        <v>8</v>
      </c>
      <c r="F8496" s="58">
        <v>0.88282356761493574</v>
      </c>
      <c r="G8496" s="59" t="s">
        <v>446</v>
      </c>
      <c r="H8496" s="59" t="s">
        <v>472</v>
      </c>
      <c r="I8496" s="59">
        <v>242775</v>
      </c>
      <c r="J8496" s="59">
        <v>5711</v>
      </c>
      <c r="K8496" s="59">
        <v>17</v>
      </c>
      <c r="L8496" s="60">
        <v>2.9767116091752757E-3</v>
      </c>
      <c r="M8496" s="59" t="s">
        <v>472</v>
      </c>
      <c r="N8496" s="63">
        <v>8823.1594406355707</v>
      </c>
      <c r="O8496" s="165">
        <v>44357</v>
      </c>
      <c r="P8496" s="165">
        <f t="shared" si="357"/>
        <v>44339</v>
      </c>
      <c r="Q8496" s="165">
        <f t="shared" si="358"/>
        <v>44352</v>
      </c>
    </row>
    <row r="8497" spans="1:17" x14ac:dyDescent="0.35">
      <c r="A8497" s="48" t="s">
        <v>889</v>
      </c>
      <c r="B8497" s="59" t="s">
        <v>466</v>
      </c>
      <c r="C8497" s="57">
        <v>1838.08536362777</v>
      </c>
      <c r="D8497" s="59">
        <v>41</v>
      </c>
      <c r="E8497" s="59">
        <v>0</v>
      </c>
      <c r="F8497" s="58">
        <v>0</v>
      </c>
      <c r="G8497" s="59" t="s">
        <v>446</v>
      </c>
      <c r="H8497" s="59" t="s">
        <v>476</v>
      </c>
      <c r="I8497" s="59">
        <v>606</v>
      </c>
      <c r="J8497" s="59">
        <v>24</v>
      </c>
      <c r="K8497" s="59">
        <v>0</v>
      </c>
      <c r="L8497" s="60">
        <v>0</v>
      </c>
      <c r="M8497" s="59" t="s">
        <v>476</v>
      </c>
      <c r="N8497" s="63">
        <v>1305.7064962767547</v>
      </c>
      <c r="O8497" s="165">
        <v>44357</v>
      </c>
      <c r="P8497" s="165">
        <f t="shared" si="357"/>
        <v>44339</v>
      </c>
      <c r="Q8497" s="165">
        <f t="shared" si="358"/>
        <v>44352</v>
      </c>
    </row>
    <row r="8498" spans="1:17" x14ac:dyDescent="0.35">
      <c r="A8498" s="48" t="s">
        <v>888</v>
      </c>
      <c r="B8498" s="59" t="s">
        <v>463</v>
      </c>
      <c r="C8498" s="57">
        <v>27818.816168915801</v>
      </c>
      <c r="D8498" s="59">
        <v>2035</v>
      </c>
      <c r="E8498" s="59" t="s">
        <v>504</v>
      </c>
      <c r="F8498" s="58">
        <v>1.0270540772814669</v>
      </c>
      <c r="G8498" s="59" t="s">
        <v>446</v>
      </c>
      <c r="H8498" s="59" t="s">
        <v>472</v>
      </c>
      <c r="I8498" s="59">
        <v>61003</v>
      </c>
      <c r="J8498" s="59">
        <v>1448</v>
      </c>
      <c r="K8498" s="59">
        <v>8</v>
      </c>
      <c r="L8498" s="60">
        <v>5.5248618784530384E-3</v>
      </c>
      <c r="M8498" s="59" t="s">
        <v>472</v>
      </c>
      <c r="N8498" s="63">
        <v>5205.1100636624751</v>
      </c>
      <c r="O8498" s="165">
        <v>44357</v>
      </c>
      <c r="P8498" s="165">
        <f t="shared" si="357"/>
        <v>44339</v>
      </c>
      <c r="Q8498" s="165">
        <f t="shared" si="358"/>
        <v>44352</v>
      </c>
    </row>
    <row r="8499" spans="1:17" x14ac:dyDescent="0.35">
      <c r="A8499" s="48" t="s">
        <v>887</v>
      </c>
      <c r="B8499" s="59" t="s">
        <v>463</v>
      </c>
      <c r="C8499" s="57">
        <v>111989.024087531</v>
      </c>
      <c r="D8499" s="59">
        <v>5758</v>
      </c>
      <c r="E8499" s="59">
        <v>27</v>
      </c>
      <c r="F8499" s="58">
        <v>1.7221075407033195</v>
      </c>
      <c r="G8499" s="59" t="s">
        <v>444</v>
      </c>
      <c r="H8499" s="59" t="s">
        <v>472</v>
      </c>
      <c r="I8499" s="59">
        <v>1063577</v>
      </c>
      <c r="J8499" s="59">
        <v>33174</v>
      </c>
      <c r="K8499" s="59">
        <v>31</v>
      </c>
      <c r="L8499" s="60">
        <v>9.3446675107011518E-4</v>
      </c>
      <c r="M8499" s="59" t="s">
        <v>476</v>
      </c>
      <c r="N8499" s="63">
        <v>29622.545843484706</v>
      </c>
      <c r="O8499" s="165">
        <v>44357</v>
      </c>
      <c r="P8499" s="165">
        <f t="shared" si="357"/>
        <v>44339</v>
      </c>
      <c r="Q8499" s="165">
        <f t="shared" si="358"/>
        <v>44352</v>
      </c>
    </row>
    <row r="8500" spans="1:17" x14ac:dyDescent="0.35">
      <c r="A8500" s="48" t="s">
        <v>886</v>
      </c>
      <c r="B8500" s="59" t="s">
        <v>461</v>
      </c>
      <c r="C8500" s="57">
        <v>23172.8895591976</v>
      </c>
      <c r="D8500" s="59">
        <v>2026</v>
      </c>
      <c r="E8500" s="59">
        <v>9</v>
      </c>
      <c r="F8500" s="58">
        <v>2.7741777356462012</v>
      </c>
      <c r="G8500" s="59" t="s">
        <v>446</v>
      </c>
      <c r="H8500" s="59" t="s">
        <v>472</v>
      </c>
      <c r="I8500" s="59">
        <v>64952</v>
      </c>
      <c r="J8500" s="59">
        <v>1417</v>
      </c>
      <c r="K8500" s="59">
        <v>11</v>
      </c>
      <c r="L8500" s="60">
        <v>7.7628793225123505E-3</v>
      </c>
      <c r="M8500" s="59" t="s">
        <v>472</v>
      </c>
      <c r="N8500" s="63">
        <v>6114.9042133054809</v>
      </c>
      <c r="O8500" s="165">
        <v>44357</v>
      </c>
      <c r="P8500" s="165">
        <f t="shared" si="357"/>
        <v>44339</v>
      </c>
      <c r="Q8500" s="165">
        <f t="shared" si="358"/>
        <v>44352</v>
      </c>
    </row>
    <row r="8501" spans="1:17" x14ac:dyDescent="0.35">
      <c r="A8501" s="48" t="s">
        <v>885</v>
      </c>
      <c r="B8501" s="59" t="s">
        <v>463</v>
      </c>
      <c r="C8501" s="57">
        <v>4723.0019559667198</v>
      </c>
      <c r="D8501" s="59">
        <v>191</v>
      </c>
      <c r="E8501" s="59">
        <v>0</v>
      </c>
      <c r="F8501" s="58">
        <v>0</v>
      </c>
      <c r="G8501" s="59" t="s">
        <v>446</v>
      </c>
      <c r="H8501" s="59" t="s">
        <v>472</v>
      </c>
      <c r="I8501" s="59">
        <v>11459</v>
      </c>
      <c r="J8501" s="59">
        <v>295</v>
      </c>
      <c r="K8501" s="59">
        <v>0</v>
      </c>
      <c r="L8501" s="60">
        <v>0</v>
      </c>
      <c r="M8501" s="59" t="s">
        <v>472</v>
      </c>
      <c r="N8501" s="63">
        <v>6246.0274789282494</v>
      </c>
      <c r="O8501" s="165">
        <v>44357</v>
      </c>
      <c r="P8501" s="165">
        <f t="shared" si="357"/>
        <v>44339</v>
      </c>
      <c r="Q8501" s="165">
        <f t="shared" si="358"/>
        <v>44352</v>
      </c>
    </row>
    <row r="8502" spans="1:17" x14ac:dyDescent="0.35">
      <c r="A8502" s="48" t="s">
        <v>884</v>
      </c>
      <c r="B8502" s="59" t="s">
        <v>460</v>
      </c>
      <c r="C8502" s="57">
        <v>12248.3187771581</v>
      </c>
      <c r="D8502" s="59">
        <v>766</v>
      </c>
      <c r="E8502" s="59" t="s">
        <v>504</v>
      </c>
      <c r="F8502" s="58">
        <v>1.7495112446398433</v>
      </c>
      <c r="G8502" s="59" t="s">
        <v>446</v>
      </c>
      <c r="H8502" s="59" t="s">
        <v>476</v>
      </c>
      <c r="I8502" s="59">
        <v>18274</v>
      </c>
      <c r="J8502" s="59">
        <v>402</v>
      </c>
      <c r="K8502" s="59">
        <v>3</v>
      </c>
      <c r="L8502" s="60">
        <v>7.462686567164179E-3</v>
      </c>
      <c r="M8502" s="59" t="s">
        <v>476</v>
      </c>
      <c r="N8502" s="63">
        <v>3282.0830949443457</v>
      </c>
      <c r="O8502" s="165">
        <v>44357</v>
      </c>
      <c r="P8502" s="165">
        <f t="shared" si="357"/>
        <v>44339</v>
      </c>
      <c r="Q8502" s="165">
        <f t="shared" si="358"/>
        <v>44352</v>
      </c>
    </row>
    <row r="8503" spans="1:17" x14ac:dyDescent="0.35">
      <c r="A8503" s="48" t="s">
        <v>883</v>
      </c>
      <c r="B8503" s="59" t="s">
        <v>466</v>
      </c>
      <c r="C8503" s="57">
        <v>1174.1958259012499</v>
      </c>
      <c r="D8503" s="59">
        <v>18</v>
      </c>
      <c r="E8503" s="59">
        <v>0</v>
      </c>
      <c r="F8503" s="58">
        <v>0</v>
      </c>
      <c r="G8503" s="59" t="s">
        <v>446</v>
      </c>
      <c r="H8503" s="59" t="s">
        <v>476</v>
      </c>
      <c r="I8503" s="59">
        <v>2395</v>
      </c>
      <c r="J8503" s="59">
        <v>60</v>
      </c>
      <c r="K8503" s="59">
        <v>0</v>
      </c>
      <c r="L8503" s="60">
        <v>0</v>
      </c>
      <c r="M8503" s="59" t="s">
        <v>476</v>
      </c>
      <c r="N8503" s="63">
        <v>5109.8801985560804</v>
      </c>
      <c r="O8503" s="165">
        <v>44357</v>
      </c>
      <c r="P8503" s="165">
        <f t="shared" si="357"/>
        <v>44339</v>
      </c>
      <c r="Q8503" s="165">
        <f t="shared" si="358"/>
        <v>44352</v>
      </c>
    </row>
    <row r="8504" spans="1:17" x14ac:dyDescent="0.35">
      <c r="A8504" s="48" t="s">
        <v>882</v>
      </c>
      <c r="B8504" s="59" t="s">
        <v>458</v>
      </c>
      <c r="C8504" s="57">
        <v>14163.6711170745</v>
      </c>
      <c r="D8504" s="59">
        <v>1002</v>
      </c>
      <c r="E8504" s="59">
        <v>7</v>
      </c>
      <c r="F8504" s="58">
        <v>3.5301582186361498</v>
      </c>
      <c r="G8504" s="59" t="s">
        <v>446</v>
      </c>
      <c r="H8504" s="59" t="s">
        <v>472</v>
      </c>
      <c r="I8504" s="59">
        <v>31575</v>
      </c>
      <c r="J8504" s="59">
        <v>556</v>
      </c>
      <c r="K8504" s="59">
        <v>7</v>
      </c>
      <c r="L8504" s="60">
        <v>1.2589928057553957E-2</v>
      </c>
      <c r="M8504" s="59" t="s">
        <v>472</v>
      </c>
      <c r="N8504" s="63">
        <v>3925.5359391233987</v>
      </c>
      <c r="O8504" s="165">
        <v>44357</v>
      </c>
      <c r="P8504" s="165">
        <f t="shared" si="357"/>
        <v>44339</v>
      </c>
      <c r="Q8504" s="165">
        <f t="shared" si="358"/>
        <v>44352</v>
      </c>
    </row>
    <row r="8505" spans="1:17" x14ac:dyDescent="0.35">
      <c r="A8505" s="48" t="s">
        <v>881</v>
      </c>
      <c r="B8505" s="59" t="s">
        <v>471</v>
      </c>
      <c r="C8505" s="57">
        <v>5829.5344790318404</v>
      </c>
      <c r="D8505" s="59">
        <v>326</v>
      </c>
      <c r="E8505" s="59">
        <v>0</v>
      </c>
      <c r="F8505" s="58">
        <v>0</v>
      </c>
      <c r="G8505" s="59" t="s">
        <v>446</v>
      </c>
      <c r="H8505" s="59" t="s">
        <v>472</v>
      </c>
      <c r="I8505" s="59">
        <v>9902</v>
      </c>
      <c r="J8505" s="59">
        <v>150</v>
      </c>
      <c r="K8505" s="59">
        <v>0</v>
      </c>
      <c r="L8505" s="60">
        <v>0</v>
      </c>
      <c r="M8505" s="59" t="s">
        <v>472</v>
      </c>
      <c r="N8505" s="63">
        <v>2573.1042596888756</v>
      </c>
      <c r="O8505" s="165">
        <v>44357</v>
      </c>
      <c r="P8505" s="165">
        <f t="shared" si="357"/>
        <v>44339</v>
      </c>
      <c r="Q8505" s="165">
        <f t="shared" si="358"/>
        <v>44352</v>
      </c>
    </row>
    <row r="8506" spans="1:17" x14ac:dyDescent="0.35">
      <c r="A8506" s="48" t="s">
        <v>880</v>
      </c>
      <c r="B8506" s="59" t="s">
        <v>463</v>
      </c>
      <c r="C8506" s="57">
        <v>35973.240681719501</v>
      </c>
      <c r="D8506" s="59">
        <v>2986</v>
      </c>
      <c r="E8506" s="59">
        <v>6</v>
      </c>
      <c r="F8506" s="58">
        <v>1.1913617468142521</v>
      </c>
      <c r="G8506" s="59" t="s">
        <v>446</v>
      </c>
      <c r="H8506" s="59" t="s">
        <v>472</v>
      </c>
      <c r="I8506" s="59">
        <v>77260</v>
      </c>
      <c r="J8506" s="59">
        <v>1811</v>
      </c>
      <c r="K8506" s="59">
        <v>8</v>
      </c>
      <c r="L8506" s="60">
        <v>4.4174489232468254E-3</v>
      </c>
      <c r="M8506" s="59" t="s">
        <v>472</v>
      </c>
      <c r="N8506" s="63">
        <v>5034.2976214547571</v>
      </c>
      <c r="O8506" s="165">
        <v>44357</v>
      </c>
      <c r="P8506" s="165">
        <f t="shared" si="357"/>
        <v>44339</v>
      </c>
      <c r="Q8506" s="165">
        <f t="shared" si="358"/>
        <v>44352</v>
      </c>
    </row>
    <row r="8507" spans="1:17" x14ac:dyDescent="0.35">
      <c r="A8507" s="48" t="s">
        <v>879</v>
      </c>
      <c r="B8507" s="59" t="s">
        <v>459</v>
      </c>
      <c r="C8507" s="57">
        <v>36918.336746757697</v>
      </c>
      <c r="D8507" s="59">
        <v>8883</v>
      </c>
      <c r="E8507" s="59">
        <v>20</v>
      </c>
      <c r="F8507" s="58">
        <v>3.8695443902870061</v>
      </c>
      <c r="G8507" s="59" t="s">
        <v>444</v>
      </c>
      <c r="H8507" s="59" t="s">
        <v>472</v>
      </c>
      <c r="I8507" s="59">
        <v>143168</v>
      </c>
      <c r="J8507" s="59">
        <v>3567</v>
      </c>
      <c r="K8507" s="59">
        <v>32</v>
      </c>
      <c r="L8507" s="60">
        <v>8.9711241940005609E-3</v>
      </c>
      <c r="M8507" s="59" t="s">
        <v>472</v>
      </c>
      <c r="N8507" s="63">
        <v>9661.8653881076243</v>
      </c>
      <c r="O8507" s="165">
        <v>44357</v>
      </c>
      <c r="P8507" s="165">
        <f t="shared" si="357"/>
        <v>44339</v>
      </c>
      <c r="Q8507" s="165">
        <f t="shared" si="358"/>
        <v>44352</v>
      </c>
    </row>
    <row r="8508" spans="1:17" x14ac:dyDescent="0.35">
      <c r="A8508" s="48" t="s">
        <v>878</v>
      </c>
      <c r="B8508" s="59" t="s">
        <v>470</v>
      </c>
      <c r="C8508" s="57">
        <v>2936.1193472292898</v>
      </c>
      <c r="D8508" s="59">
        <v>129</v>
      </c>
      <c r="E8508" s="59">
        <v>0</v>
      </c>
      <c r="F8508" s="58">
        <v>0</v>
      </c>
      <c r="G8508" s="59" t="s">
        <v>446</v>
      </c>
      <c r="H8508" s="59" t="s">
        <v>472</v>
      </c>
      <c r="I8508" s="59">
        <v>6092</v>
      </c>
      <c r="J8508" s="59">
        <v>154</v>
      </c>
      <c r="K8508" s="59">
        <v>0</v>
      </c>
      <c r="L8508" s="60">
        <v>0</v>
      </c>
      <c r="M8508" s="59" t="s">
        <v>472</v>
      </c>
      <c r="N8508" s="63">
        <v>5245.0183997228951</v>
      </c>
      <c r="O8508" s="165">
        <v>44357</v>
      </c>
      <c r="P8508" s="165">
        <f t="shared" si="357"/>
        <v>44339</v>
      </c>
      <c r="Q8508" s="165">
        <f t="shared" si="358"/>
        <v>44352</v>
      </c>
    </row>
    <row r="8509" spans="1:17" x14ac:dyDescent="0.35">
      <c r="A8509" s="48" t="s">
        <v>877</v>
      </c>
      <c r="B8509" s="59" t="s">
        <v>465</v>
      </c>
      <c r="C8509" s="57">
        <v>1357.7287896405801</v>
      </c>
      <c r="D8509" s="59">
        <v>67</v>
      </c>
      <c r="E8509" s="59">
        <v>0</v>
      </c>
      <c r="F8509" s="58">
        <v>0</v>
      </c>
      <c r="G8509" s="59" t="s">
        <v>446</v>
      </c>
      <c r="H8509" s="59" t="s">
        <v>472</v>
      </c>
      <c r="I8509" s="59">
        <v>1638</v>
      </c>
      <c r="J8509" s="59">
        <v>36</v>
      </c>
      <c r="K8509" s="59">
        <v>0</v>
      </c>
      <c r="L8509" s="60">
        <v>0</v>
      </c>
      <c r="M8509" s="59" t="s">
        <v>472</v>
      </c>
      <c r="N8509" s="63">
        <v>2651.4868267270058</v>
      </c>
      <c r="O8509" s="165">
        <v>44357</v>
      </c>
      <c r="P8509" s="165">
        <f t="shared" si="357"/>
        <v>44339</v>
      </c>
      <c r="Q8509" s="165">
        <f t="shared" si="358"/>
        <v>44352</v>
      </c>
    </row>
    <row r="8510" spans="1:17" x14ac:dyDescent="0.35">
      <c r="A8510" s="48" t="s">
        <v>876</v>
      </c>
      <c r="B8510" s="59" t="s">
        <v>464</v>
      </c>
      <c r="C8510" s="57">
        <v>1223.64361651632</v>
      </c>
      <c r="D8510" s="59">
        <v>32</v>
      </c>
      <c r="E8510" s="59">
        <v>0</v>
      </c>
      <c r="F8510" s="58">
        <v>0</v>
      </c>
      <c r="G8510" s="59" t="s">
        <v>446</v>
      </c>
      <c r="H8510" s="59" t="s">
        <v>476</v>
      </c>
      <c r="I8510" s="59">
        <v>1989</v>
      </c>
      <c r="J8510" s="59">
        <v>52</v>
      </c>
      <c r="K8510" s="59">
        <v>0</v>
      </c>
      <c r="L8510" s="60">
        <v>0</v>
      </c>
      <c r="M8510" s="59" t="s">
        <v>476</v>
      </c>
      <c r="N8510" s="63">
        <v>4249.6033402309231</v>
      </c>
      <c r="O8510" s="165">
        <v>44357</v>
      </c>
      <c r="P8510" s="165">
        <f t="shared" si="357"/>
        <v>44339</v>
      </c>
      <c r="Q8510" s="165">
        <f t="shared" si="358"/>
        <v>44352</v>
      </c>
    </row>
    <row r="8511" spans="1:17" x14ac:dyDescent="0.35">
      <c r="A8511" s="48" t="s">
        <v>875</v>
      </c>
      <c r="B8511" s="59" t="s">
        <v>465</v>
      </c>
      <c r="C8511" s="57">
        <v>56710.292083490698</v>
      </c>
      <c r="D8511" s="59">
        <v>5965</v>
      </c>
      <c r="E8511" s="59">
        <v>9</v>
      </c>
      <c r="F8511" s="58">
        <v>1.1335810824439208</v>
      </c>
      <c r="G8511" s="59" t="s">
        <v>446</v>
      </c>
      <c r="H8511" s="59" t="s">
        <v>472</v>
      </c>
      <c r="I8511" s="59">
        <v>126977</v>
      </c>
      <c r="J8511" s="59">
        <v>2927</v>
      </c>
      <c r="K8511" s="59">
        <v>19</v>
      </c>
      <c r="L8511" s="60">
        <v>6.4912880081995214E-3</v>
      </c>
      <c r="M8511" s="59" t="s">
        <v>472</v>
      </c>
      <c r="N8511" s="63">
        <v>5161.3206218207752</v>
      </c>
      <c r="O8511" s="165">
        <v>44357</v>
      </c>
      <c r="P8511" s="165">
        <f t="shared" si="357"/>
        <v>44339</v>
      </c>
      <c r="Q8511" s="165">
        <f t="shared" si="358"/>
        <v>44352</v>
      </c>
    </row>
    <row r="8512" spans="1:17" x14ac:dyDescent="0.35">
      <c r="A8512" s="48" t="s">
        <v>874</v>
      </c>
      <c r="B8512" s="59" t="s">
        <v>468</v>
      </c>
      <c r="C8512" s="57">
        <v>758.61581752920097</v>
      </c>
      <c r="D8512" s="59">
        <v>23</v>
      </c>
      <c r="E8512" s="59" t="s">
        <v>504</v>
      </c>
      <c r="F8512" s="58">
        <v>9.4156448861313091</v>
      </c>
      <c r="G8512" s="59" t="s">
        <v>446</v>
      </c>
      <c r="H8512" s="59" t="s">
        <v>476</v>
      </c>
      <c r="I8512" s="59">
        <v>4047</v>
      </c>
      <c r="J8512" s="59">
        <v>44</v>
      </c>
      <c r="K8512" s="59">
        <v>1</v>
      </c>
      <c r="L8512" s="60">
        <v>2.2727272727272728E-2</v>
      </c>
      <c r="M8512" s="59" t="s">
        <v>491</v>
      </c>
      <c r="N8512" s="63">
        <v>5800.0372498568859</v>
      </c>
      <c r="O8512" s="165">
        <v>44357</v>
      </c>
      <c r="P8512" s="165">
        <f t="shared" si="357"/>
        <v>44339</v>
      </c>
      <c r="Q8512" s="165">
        <f t="shared" si="358"/>
        <v>44352</v>
      </c>
    </row>
    <row r="8513" spans="1:17" x14ac:dyDescent="0.35">
      <c r="A8513" s="48" t="s">
        <v>873</v>
      </c>
      <c r="B8513" s="59" t="s">
        <v>470</v>
      </c>
      <c r="C8513" s="57">
        <v>1673.49740572871</v>
      </c>
      <c r="D8513" s="59">
        <v>44</v>
      </c>
      <c r="E8513" s="59">
        <v>0</v>
      </c>
      <c r="F8513" s="58">
        <v>0</v>
      </c>
      <c r="G8513" s="59" t="s">
        <v>446</v>
      </c>
      <c r="H8513" s="59" t="s">
        <v>476</v>
      </c>
      <c r="I8513" s="59">
        <v>2148</v>
      </c>
      <c r="J8513" s="59">
        <v>42</v>
      </c>
      <c r="K8513" s="59">
        <v>0</v>
      </c>
      <c r="L8513" s="60">
        <v>0</v>
      </c>
      <c r="M8513" s="59" t="s">
        <v>476</v>
      </c>
      <c r="N8513" s="63">
        <v>2509.7140788044103</v>
      </c>
      <c r="O8513" s="165">
        <v>44357</v>
      </c>
      <c r="P8513" s="165">
        <f t="shared" si="357"/>
        <v>44339</v>
      </c>
      <c r="Q8513" s="165">
        <f t="shared" si="358"/>
        <v>44352</v>
      </c>
    </row>
    <row r="8514" spans="1:17" x14ac:dyDescent="0.35">
      <c r="A8514" s="48" t="s">
        <v>872</v>
      </c>
      <c r="B8514" s="59" t="s">
        <v>458</v>
      </c>
      <c r="C8514" s="57">
        <v>14079.6128022015</v>
      </c>
      <c r="D8514" s="59">
        <v>1605</v>
      </c>
      <c r="E8514" s="59" t="s">
        <v>504</v>
      </c>
      <c r="F8514" s="58">
        <v>1.0146382920047743</v>
      </c>
      <c r="G8514" s="59" t="s">
        <v>446</v>
      </c>
      <c r="H8514" s="59" t="s">
        <v>472</v>
      </c>
      <c r="I8514" s="59">
        <v>28994</v>
      </c>
      <c r="J8514" s="59">
        <v>627</v>
      </c>
      <c r="K8514" s="59">
        <v>5</v>
      </c>
      <c r="L8514" s="60">
        <v>7.9744816586921844E-3</v>
      </c>
      <c r="M8514" s="59" t="s">
        <v>472</v>
      </c>
      <c r="N8514" s="63">
        <v>4453.2474636089555</v>
      </c>
      <c r="O8514" s="165">
        <v>44357</v>
      </c>
      <c r="P8514" s="165">
        <f t="shared" si="357"/>
        <v>44339</v>
      </c>
      <c r="Q8514" s="165">
        <f t="shared" si="358"/>
        <v>44352</v>
      </c>
    </row>
    <row r="8515" spans="1:17" x14ac:dyDescent="0.35">
      <c r="A8515" s="48" t="s">
        <v>871</v>
      </c>
      <c r="B8515" s="59" t="s">
        <v>461</v>
      </c>
      <c r="C8515" s="57">
        <v>7354.9427443027298</v>
      </c>
      <c r="D8515" s="59">
        <v>439</v>
      </c>
      <c r="E8515" s="59">
        <v>0</v>
      </c>
      <c r="F8515" s="58">
        <v>0</v>
      </c>
      <c r="G8515" s="59" t="s">
        <v>446</v>
      </c>
      <c r="H8515" s="59" t="s">
        <v>476</v>
      </c>
      <c r="I8515" s="59">
        <v>19796</v>
      </c>
      <c r="J8515" s="59">
        <v>345</v>
      </c>
      <c r="K8515" s="59">
        <v>0</v>
      </c>
      <c r="L8515" s="60">
        <v>0</v>
      </c>
      <c r="M8515" s="59" t="s">
        <v>476</v>
      </c>
      <c r="N8515" s="63">
        <v>4690.7231231302676</v>
      </c>
      <c r="O8515" s="165">
        <v>44357</v>
      </c>
      <c r="P8515" s="165">
        <f t="shared" ref="P8515:P8578" si="359">O8515-18</f>
        <v>44339</v>
      </c>
      <c r="Q8515" s="165">
        <f t="shared" ref="Q8515:Q8578" si="360">O8515-5</f>
        <v>44352</v>
      </c>
    </row>
    <row r="8516" spans="1:17" x14ac:dyDescent="0.35">
      <c r="A8516" s="48" t="s">
        <v>870</v>
      </c>
      <c r="B8516" s="59" t="s">
        <v>466</v>
      </c>
      <c r="C8516" s="57">
        <v>1582.42316470797</v>
      </c>
      <c r="D8516" s="59">
        <v>50</v>
      </c>
      <c r="E8516" s="59">
        <v>0</v>
      </c>
      <c r="F8516" s="58">
        <v>0</v>
      </c>
      <c r="G8516" s="59" t="s">
        <v>446</v>
      </c>
      <c r="H8516" s="59" t="s">
        <v>476</v>
      </c>
      <c r="I8516" s="59">
        <v>3038</v>
      </c>
      <c r="J8516" s="59">
        <v>63</v>
      </c>
      <c r="K8516" s="59">
        <v>0</v>
      </c>
      <c r="L8516" s="60">
        <v>0</v>
      </c>
      <c r="M8516" s="59" t="s">
        <v>476</v>
      </c>
      <c r="N8516" s="63">
        <v>3981.2359554042805</v>
      </c>
      <c r="O8516" s="165">
        <v>44357</v>
      </c>
      <c r="P8516" s="165">
        <f t="shared" si="359"/>
        <v>44339</v>
      </c>
      <c r="Q8516" s="165">
        <f t="shared" si="360"/>
        <v>44352</v>
      </c>
    </row>
    <row r="8517" spans="1:17" x14ac:dyDescent="0.35">
      <c r="A8517" s="48" t="s">
        <v>869</v>
      </c>
      <c r="B8517" s="59" t="s">
        <v>463</v>
      </c>
      <c r="C8517" s="57">
        <v>18730.958831312699</v>
      </c>
      <c r="D8517" s="59">
        <v>1096</v>
      </c>
      <c r="E8517" s="59">
        <v>0</v>
      </c>
      <c r="F8517" s="58">
        <v>0</v>
      </c>
      <c r="G8517" s="59" t="s">
        <v>446</v>
      </c>
      <c r="H8517" s="59" t="s">
        <v>472</v>
      </c>
      <c r="I8517" s="59">
        <v>68547</v>
      </c>
      <c r="J8517" s="59">
        <v>2690</v>
      </c>
      <c r="K8517" s="59">
        <v>1</v>
      </c>
      <c r="L8517" s="60">
        <v>3.7174721189591077E-4</v>
      </c>
      <c r="M8517" s="59" t="s">
        <v>476</v>
      </c>
      <c r="N8517" s="63">
        <v>14361.250933417807</v>
      </c>
      <c r="O8517" s="165">
        <v>44357</v>
      </c>
      <c r="P8517" s="165">
        <f t="shared" si="359"/>
        <v>44339</v>
      </c>
      <c r="Q8517" s="165">
        <f t="shared" si="360"/>
        <v>44352</v>
      </c>
    </row>
    <row r="8518" spans="1:17" x14ac:dyDescent="0.35">
      <c r="A8518" s="48" t="s">
        <v>868</v>
      </c>
      <c r="B8518" s="59" t="s">
        <v>466</v>
      </c>
      <c r="C8518" s="57">
        <v>1931.62596058402</v>
      </c>
      <c r="D8518" s="59">
        <v>32</v>
      </c>
      <c r="E8518" s="59" t="s">
        <v>504</v>
      </c>
      <c r="F8518" s="58">
        <v>3.697846937560068</v>
      </c>
      <c r="G8518" s="59" t="s">
        <v>446</v>
      </c>
      <c r="H8518" s="59" t="s">
        <v>476</v>
      </c>
      <c r="I8518" s="59">
        <v>3834</v>
      </c>
      <c r="J8518" s="59">
        <v>111</v>
      </c>
      <c r="K8518" s="59">
        <v>2</v>
      </c>
      <c r="L8518" s="60">
        <v>1.8018018018018018E-2</v>
      </c>
      <c r="M8518" s="59" t="s">
        <v>491</v>
      </c>
      <c r="N8518" s="63">
        <v>5746.4541409683452</v>
      </c>
      <c r="O8518" s="165">
        <v>44357</v>
      </c>
      <c r="P8518" s="165">
        <f t="shared" si="359"/>
        <v>44339</v>
      </c>
      <c r="Q8518" s="165">
        <f t="shared" si="360"/>
        <v>44352</v>
      </c>
    </row>
    <row r="8519" spans="1:17" x14ac:dyDescent="0.35">
      <c r="A8519" s="48" t="s">
        <v>867</v>
      </c>
      <c r="B8519" s="59" t="s">
        <v>464</v>
      </c>
      <c r="C8519" s="57">
        <v>784.07156341524001</v>
      </c>
      <c r="D8519" s="59">
        <v>28</v>
      </c>
      <c r="E8519" s="59">
        <v>0</v>
      </c>
      <c r="F8519" s="58">
        <v>0</v>
      </c>
      <c r="G8519" s="59" t="s">
        <v>446</v>
      </c>
      <c r="H8519" s="59" t="s">
        <v>476</v>
      </c>
      <c r="I8519" s="59">
        <v>1993</v>
      </c>
      <c r="J8519" s="59">
        <v>36</v>
      </c>
      <c r="K8519" s="59">
        <v>0</v>
      </c>
      <c r="L8519" s="60">
        <v>0</v>
      </c>
      <c r="M8519" s="59" t="s">
        <v>476</v>
      </c>
      <c r="N8519" s="63">
        <v>4591.4176307060625</v>
      </c>
      <c r="O8519" s="165">
        <v>44357</v>
      </c>
      <c r="P8519" s="165">
        <f t="shared" si="359"/>
        <v>44339</v>
      </c>
      <c r="Q8519" s="165">
        <f t="shared" si="360"/>
        <v>44352</v>
      </c>
    </row>
    <row r="8520" spans="1:17" x14ac:dyDescent="0.35">
      <c r="A8520" s="48" t="s">
        <v>866</v>
      </c>
      <c r="B8520" s="59" t="s">
        <v>470</v>
      </c>
      <c r="C8520" s="57">
        <v>6466.0125528356502</v>
      </c>
      <c r="D8520" s="59">
        <v>300</v>
      </c>
      <c r="E8520" s="59">
        <v>0</v>
      </c>
      <c r="F8520" s="58">
        <v>0</v>
      </c>
      <c r="G8520" s="59" t="s">
        <v>446</v>
      </c>
      <c r="H8520" s="59" t="s">
        <v>476</v>
      </c>
      <c r="I8520" s="59">
        <v>16060</v>
      </c>
      <c r="J8520" s="59">
        <v>294</v>
      </c>
      <c r="K8520" s="59">
        <v>0</v>
      </c>
      <c r="L8520" s="60">
        <v>0</v>
      </c>
      <c r="M8520" s="59" t="s">
        <v>476</v>
      </c>
      <c r="N8520" s="63">
        <v>4546.851674005291</v>
      </c>
      <c r="O8520" s="165">
        <v>44357</v>
      </c>
      <c r="P8520" s="165">
        <f t="shared" si="359"/>
        <v>44339</v>
      </c>
      <c r="Q8520" s="165">
        <f t="shared" si="360"/>
        <v>44352</v>
      </c>
    </row>
    <row r="8521" spans="1:17" x14ac:dyDescent="0.35">
      <c r="A8521" s="48" t="s">
        <v>865</v>
      </c>
      <c r="B8521" s="59" t="s">
        <v>467</v>
      </c>
      <c r="C8521" s="57">
        <v>28666.8719119466</v>
      </c>
      <c r="D8521" s="59">
        <v>3104</v>
      </c>
      <c r="E8521" s="59">
        <v>18</v>
      </c>
      <c r="F8521" s="58">
        <v>4.4850177224201371</v>
      </c>
      <c r="G8521" s="59" t="s">
        <v>444</v>
      </c>
      <c r="H8521" s="59" t="s">
        <v>472</v>
      </c>
      <c r="I8521" s="59">
        <v>82048</v>
      </c>
      <c r="J8521" s="59">
        <v>1728</v>
      </c>
      <c r="K8521" s="59">
        <v>25</v>
      </c>
      <c r="L8521" s="60">
        <v>1.4467592592592593E-2</v>
      </c>
      <c r="M8521" s="59" t="s">
        <v>472</v>
      </c>
      <c r="N8521" s="63">
        <v>6027.8638189326657</v>
      </c>
      <c r="O8521" s="165">
        <v>44357</v>
      </c>
      <c r="P8521" s="165">
        <f t="shared" si="359"/>
        <v>44339</v>
      </c>
      <c r="Q8521" s="165">
        <f t="shared" si="360"/>
        <v>44352</v>
      </c>
    </row>
    <row r="8522" spans="1:17" x14ac:dyDescent="0.35">
      <c r="A8522" s="48" t="s">
        <v>864</v>
      </c>
      <c r="B8522" s="59" t="s">
        <v>469</v>
      </c>
      <c r="C8522" s="57">
        <v>37104.373350893802</v>
      </c>
      <c r="D8522" s="59">
        <v>3815</v>
      </c>
      <c r="E8522" s="59">
        <v>11</v>
      </c>
      <c r="F8522" s="58">
        <v>2.1175786430452108</v>
      </c>
      <c r="G8522" s="59" t="s">
        <v>444</v>
      </c>
      <c r="H8522" s="59" t="s">
        <v>472</v>
      </c>
      <c r="I8522" s="59">
        <v>89729</v>
      </c>
      <c r="J8522" s="59">
        <v>1247</v>
      </c>
      <c r="K8522" s="59">
        <v>14</v>
      </c>
      <c r="L8522" s="60">
        <v>1.1226944667201283E-2</v>
      </c>
      <c r="M8522" s="59" t="s">
        <v>472</v>
      </c>
      <c r="N8522" s="63">
        <v>3360.789813662117</v>
      </c>
      <c r="O8522" s="165">
        <v>44357</v>
      </c>
      <c r="P8522" s="165">
        <f t="shared" si="359"/>
        <v>44339</v>
      </c>
      <c r="Q8522" s="165">
        <f t="shared" si="360"/>
        <v>44352</v>
      </c>
    </row>
    <row r="8523" spans="1:17" x14ac:dyDescent="0.35">
      <c r="A8523" s="48" t="s">
        <v>863</v>
      </c>
      <c r="B8523" s="59" t="s">
        <v>461</v>
      </c>
      <c r="C8523" s="57">
        <v>27391.508223539095</v>
      </c>
      <c r="D8523" s="59">
        <v>2457</v>
      </c>
      <c r="E8523" s="59">
        <v>5</v>
      </c>
      <c r="F8523" s="58">
        <v>1.3038451706574659</v>
      </c>
      <c r="G8523" s="59" t="s">
        <v>446</v>
      </c>
      <c r="H8523" s="59" t="s">
        <v>472</v>
      </c>
      <c r="I8523" s="59">
        <v>77107</v>
      </c>
      <c r="J8523" s="59">
        <v>1650</v>
      </c>
      <c r="K8523" s="59">
        <v>8</v>
      </c>
      <c r="L8523" s="60">
        <v>4.8484848484848485E-3</v>
      </c>
      <c r="M8523" s="59" t="s">
        <v>472</v>
      </c>
      <c r="N8523" s="63">
        <v>6023.7646884374926</v>
      </c>
      <c r="O8523" s="165">
        <v>44357</v>
      </c>
      <c r="P8523" s="165">
        <f t="shared" si="359"/>
        <v>44339</v>
      </c>
      <c r="Q8523" s="165">
        <f t="shared" si="360"/>
        <v>44352</v>
      </c>
    </row>
    <row r="8524" spans="1:17" x14ac:dyDescent="0.35">
      <c r="A8524" s="48" t="s">
        <v>862</v>
      </c>
      <c r="B8524" s="59" t="s">
        <v>466</v>
      </c>
      <c r="C8524" s="57">
        <v>5307.8849770148699</v>
      </c>
      <c r="D8524" s="59">
        <v>195</v>
      </c>
      <c r="E8524" s="59">
        <v>0</v>
      </c>
      <c r="F8524" s="58">
        <v>0</v>
      </c>
      <c r="G8524" s="59" t="s">
        <v>446</v>
      </c>
      <c r="H8524" s="59" t="s">
        <v>472</v>
      </c>
      <c r="I8524" s="59">
        <v>45794</v>
      </c>
      <c r="J8524" s="59">
        <v>693</v>
      </c>
      <c r="K8524" s="59">
        <v>1</v>
      </c>
      <c r="L8524" s="60">
        <v>1.443001443001443E-3</v>
      </c>
      <c r="M8524" s="59" t="s">
        <v>472</v>
      </c>
      <c r="N8524" s="63">
        <v>13056.047804369342</v>
      </c>
      <c r="O8524" s="165">
        <v>44357</v>
      </c>
      <c r="P8524" s="165">
        <f t="shared" si="359"/>
        <v>44339</v>
      </c>
      <c r="Q8524" s="165">
        <f t="shared" si="360"/>
        <v>44352</v>
      </c>
    </row>
    <row r="8525" spans="1:17" x14ac:dyDescent="0.35">
      <c r="A8525" s="48" t="s">
        <v>861</v>
      </c>
      <c r="B8525" s="59" t="s">
        <v>471</v>
      </c>
      <c r="C8525" s="57">
        <v>13087.712635498299</v>
      </c>
      <c r="D8525" s="59">
        <v>829</v>
      </c>
      <c r="E8525" s="59" t="s">
        <v>504</v>
      </c>
      <c r="F8525" s="58">
        <v>1.0915363657180708</v>
      </c>
      <c r="G8525" s="59" t="s">
        <v>446</v>
      </c>
      <c r="H8525" s="59" t="s">
        <v>472</v>
      </c>
      <c r="I8525" s="59">
        <v>21956</v>
      </c>
      <c r="J8525" s="59">
        <v>402</v>
      </c>
      <c r="K8525" s="59">
        <v>2</v>
      </c>
      <c r="L8525" s="60">
        <v>4.9751243781094526E-3</v>
      </c>
      <c r="M8525" s="59" t="s">
        <v>472</v>
      </c>
      <c r="N8525" s="63">
        <v>3071.5833331306508</v>
      </c>
      <c r="O8525" s="165">
        <v>44357</v>
      </c>
      <c r="P8525" s="165">
        <f t="shared" si="359"/>
        <v>44339</v>
      </c>
      <c r="Q8525" s="165">
        <f t="shared" si="360"/>
        <v>44352</v>
      </c>
    </row>
    <row r="8526" spans="1:17" x14ac:dyDescent="0.35">
      <c r="A8526" s="48" t="s">
        <v>860</v>
      </c>
      <c r="B8526" s="59" t="s">
        <v>469</v>
      </c>
      <c r="C8526" s="57">
        <v>7927.2612196189812</v>
      </c>
      <c r="D8526" s="59">
        <v>735</v>
      </c>
      <c r="E8526" s="59" t="s">
        <v>504</v>
      </c>
      <c r="F8526" s="58">
        <v>0.90104980080377106</v>
      </c>
      <c r="G8526" s="59" t="s">
        <v>446</v>
      </c>
      <c r="H8526" s="59" t="s">
        <v>472</v>
      </c>
      <c r="I8526" s="59">
        <v>14342</v>
      </c>
      <c r="J8526" s="59">
        <v>310</v>
      </c>
      <c r="K8526" s="59">
        <v>1</v>
      </c>
      <c r="L8526" s="60">
        <v>3.2258064516129032E-3</v>
      </c>
      <c r="M8526" s="59" t="s">
        <v>472</v>
      </c>
      <c r="N8526" s="63">
        <v>3910.5561354883666</v>
      </c>
      <c r="O8526" s="165">
        <v>44357</v>
      </c>
      <c r="P8526" s="165">
        <f t="shared" si="359"/>
        <v>44339</v>
      </c>
      <c r="Q8526" s="165">
        <f t="shared" si="360"/>
        <v>44352</v>
      </c>
    </row>
    <row r="8527" spans="1:17" x14ac:dyDescent="0.35">
      <c r="A8527" s="48" t="s">
        <v>859</v>
      </c>
      <c r="B8527" s="59" t="s">
        <v>458</v>
      </c>
      <c r="C8527" s="57">
        <v>9485.9761215318194</v>
      </c>
      <c r="D8527" s="59">
        <v>513</v>
      </c>
      <c r="E8527" s="59" t="s">
        <v>504</v>
      </c>
      <c r="F8527" s="58">
        <v>2.2589737897327842</v>
      </c>
      <c r="G8527" s="59" t="s">
        <v>446</v>
      </c>
      <c r="H8527" s="59" t="s">
        <v>491</v>
      </c>
      <c r="I8527" s="59">
        <v>14832</v>
      </c>
      <c r="J8527" s="59">
        <v>331</v>
      </c>
      <c r="K8527" s="59">
        <v>3</v>
      </c>
      <c r="L8527" s="60">
        <v>9.0634441087613302E-3</v>
      </c>
      <c r="M8527" s="59" t="s">
        <v>491</v>
      </c>
      <c r="N8527" s="63">
        <v>3489.3615138739065</v>
      </c>
      <c r="O8527" s="165">
        <v>44357</v>
      </c>
      <c r="P8527" s="165">
        <f t="shared" si="359"/>
        <v>44339</v>
      </c>
      <c r="Q8527" s="165">
        <f t="shared" si="360"/>
        <v>44352</v>
      </c>
    </row>
    <row r="8528" spans="1:17" x14ac:dyDescent="0.35">
      <c r="A8528" s="48" t="s">
        <v>858</v>
      </c>
      <c r="B8528" s="59" t="s">
        <v>461</v>
      </c>
      <c r="C8528" s="57">
        <v>5133.8205219983302</v>
      </c>
      <c r="D8528" s="59">
        <v>244</v>
      </c>
      <c r="E8528" s="59">
        <v>0</v>
      </c>
      <c r="F8528" s="58">
        <v>0</v>
      </c>
      <c r="G8528" s="59" t="s">
        <v>446</v>
      </c>
      <c r="H8528" s="59" t="s">
        <v>476</v>
      </c>
      <c r="I8528" s="59">
        <v>16747</v>
      </c>
      <c r="J8528" s="59">
        <v>375</v>
      </c>
      <c r="K8528" s="59">
        <v>0</v>
      </c>
      <c r="L8528" s="60">
        <v>0</v>
      </c>
      <c r="M8528" s="59" t="s">
        <v>476</v>
      </c>
      <c r="N8528" s="63">
        <v>7304.5015577216154</v>
      </c>
      <c r="O8528" s="165">
        <v>44357</v>
      </c>
      <c r="P8528" s="165">
        <f t="shared" si="359"/>
        <v>44339</v>
      </c>
      <c r="Q8528" s="165">
        <f t="shared" si="360"/>
        <v>44352</v>
      </c>
    </row>
    <row r="8529" spans="1:17" x14ac:dyDescent="0.35">
      <c r="A8529" s="48" t="s">
        <v>857</v>
      </c>
      <c r="B8529" s="59" t="s">
        <v>463</v>
      </c>
      <c r="C8529" s="57">
        <v>32414.524512956301</v>
      </c>
      <c r="D8529" s="59">
        <v>3875</v>
      </c>
      <c r="E8529" s="59">
        <v>7</v>
      </c>
      <c r="F8529" s="58">
        <v>1.542518384930023</v>
      </c>
      <c r="G8529" s="59" t="s">
        <v>446</v>
      </c>
      <c r="H8529" s="59" t="s">
        <v>472</v>
      </c>
      <c r="I8529" s="59">
        <v>70431</v>
      </c>
      <c r="J8529" s="59">
        <v>1488</v>
      </c>
      <c r="K8529" s="59">
        <v>10</v>
      </c>
      <c r="L8529" s="60">
        <v>6.7204301075268818E-3</v>
      </c>
      <c r="M8529" s="59" t="s">
        <v>472</v>
      </c>
      <c r="N8529" s="63">
        <v>4590.5347135517495</v>
      </c>
      <c r="O8529" s="165">
        <v>44357</v>
      </c>
      <c r="P8529" s="165">
        <f t="shared" si="359"/>
        <v>44339</v>
      </c>
      <c r="Q8529" s="165">
        <f t="shared" si="360"/>
        <v>44352</v>
      </c>
    </row>
    <row r="8530" spans="1:17" x14ac:dyDescent="0.35">
      <c r="A8530" s="48" t="s">
        <v>856</v>
      </c>
      <c r="B8530" s="59" t="s">
        <v>458</v>
      </c>
      <c r="C8530" s="57">
        <v>12469.6895953656</v>
      </c>
      <c r="D8530" s="59">
        <v>1056</v>
      </c>
      <c r="E8530" s="59">
        <v>7</v>
      </c>
      <c r="F8530" s="58">
        <v>4.009722905899971</v>
      </c>
      <c r="G8530" s="59" t="s">
        <v>446</v>
      </c>
      <c r="H8530" s="59" t="s">
        <v>472</v>
      </c>
      <c r="I8530" s="59">
        <v>57647</v>
      </c>
      <c r="J8530" s="59">
        <v>535</v>
      </c>
      <c r="K8530" s="59">
        <v>8</v>
      </c>
      <c r="L8530" s="60">
        <v>1.4953271028037384E-2</v>
      </c>
      <c r="M8530" s="59" t="s">
        <v>472</v>
      </c>
      <c r="N8530" s="63">
        <v>4290.4035093129696</v>
      </c>
      <c r="O8530" s="165">
        <v>44357</v>
      </c>
      <c r="P8530" s="165">
        <f t="shared" si="359"/>
        <v>44339</v>
      </c>
      <c r="Q8530" s="165">
        <f t="shared" si="360"/>
        <v>44352</v>
      </c>
    </row>
    <row r="8531" spans="1:17" x14ac:dyDescent="0.35">
      <c r="A8531" s="48" t="s">
        <v>855</v>
      </c>
      <c r="B8531" s="59" t="s">
        <v>463</v>
      </c>
      <c r="C8531" s="57">
        <v>3330.26120665499</v>
      </c>
      <c r="D8531" s="59">
        <v>182</v>
      </c>
      <c r="E8531" s="59">
        <v>0</v>
      </c>
      <c r="F8531" s="58">
        <v>0</v>
      </c>
      <c r="G8531" s="59" t="s">
        <v>446</v>
      </c>
      <c r="H8531" s="59" t="s">
        <v>472</v>
      </c>
      <c r="I8531" s="59">
        <v>5556</v>
      </c>
      <c r="J8531" s="59">
        <v>112</v>
      </c>
      <c r="K8531" s="59">
        <v>0</v>
      </c>
      <c r="L8531" s="60">
        <v>0</v>
      </c>
      <c r="M8531" s="59" t="s">
        <v>472</v>
      </c>
      <c r="N8531" s="63">
        <v>3363.099560364396</v>
      </c>
      <c r="O8531" s="165">
        <v>44357</v>
      </c>
      <c r="P8531" s="165">
        <f t="shared" si="359"/>
        <v>44339</v>
      </c>
      <c r="Q8531" s="165">
        <f t="shared" si="360"/>
        <v>44352</v>
      </c>
    </row>
    <row r="8532" spans="1:17" x14ac:dyDescent="0.35">
      <c r="A8532" s="48" t="s">
        <v>854</v>
      </c>
      <c r="B8532" s="59" t="s">
        <v>460</v>
      </c>
      <c r="C8532" s="57">
        <v>15120.384628985899</v>
      </c>
      <c r="D8532" s="59">
        <v>978</v>
      </c>
      <c r="E8532" s="59">
        <v>6</v>
      </c>
      <c r="F8532" s="58">
        <v>2.8343950176363486</v>
      </c>
      <c r="G8532" s="59" t="s">
        <v>446</v>
      </c>
      <c r="H8532" s="59" t="s">
        <v>491</v>
      </c>
      <c r="I8532" s="59">
        <v>34725</v>
      </c>
      <c r="J8532" s="59">
        <v>635</v>
      </c>
      <c r="K8532" s="59">
        <v>7</v>
      </c>
      <c r="L8532" s="60">
        <v>1.1023622047244094E-2</v>
      </c>
      <c r="M8532" s="59" t="s">
        <v>491</v>
      </c>
      <c r="N8532" s="63">
        <v>4199.6286177978564</v>
      </c>
      <c r="O8532" s="165">
        <v>44357</v>
      </c>
      <c r="P8532" s="165">
        <f t="shared" si="359"/>
        <v>44339</v>
      </c>
      <c r="Q8532" s="165">
        <f t="shared" si="360"/>
        <v>44352</v>
      </c>
    </row>
    <row r="8533" spans="1:17" x14ac:dyDescent="0.35">
      <c r="A8533" s="48" t="s">
        <v>853</v>
      </c>
      <c r="B8533" s="59" t="s">
        <v>460</v>
      </c>
      <c r="C8533" s="57">
        <v>14878.570537017</v>
      </c>
      <c r="D8533" s="59">
        <v>1278</v>
      </c>
      <c r="E8533" s="59">
        <v>6</v>
      </c>
      <c r="F8533" s="58">
        <v>2.8804610463429152</v>
      </c>
      <c r="G8533" s="59" t="s">
        <v>446</v>
      </c>
      <c r="H8533" s="59" t="s">
        <v>472</v>
      </c>
      <c r="I8533" s="59">
        <v>27494</v>
      </c>
      <c r="J8533" s="59">
        <v>731</v>
      </c>
      <c r="K8533" s="59">
        <v>7</v>
      </c>
      <c r="L8533" s="60">
        <v>9.575923392612859E-3</v>
      </c>
      <c r="M8533" s="59" t="s">
        <v>472</v>
      </c>
      <c r="N8533" s="63">
        <v>4913.1063913788994</v>
      </c>
      <c r="O8533" s="165">
        <v>44357</v>
      </c>
      <c r="P8533" s="165">
        <f t="shared" si="359"/>
        <v>44339</v>
      </c>
      <c r="Q8533" s="165">
        <f t="shared" si="360"/>
        <v>44352</v>
      </c>
    </row>
    <row r="8534" spans="1:17" x14ac:dyDescent="0.35">
      <c r="A8534" s="48" t="s">
        <v>852</v>
      </c>
      <c r="B8534" s="59" t="s">
        <v>458</v>
      </c>
      <c r="C8534" s="57">
        <v>2244.2586476452502</v>
      </c>
      <c r="D8534" s="59">
        <v>175</v>
      </c>
      <c r="E8534" s="59" t="s">
        <v>504</v>
      </c>
      <c r="F8534" s="58">
        <v>6.3654491431739952</v>
      </c>
      <c r="G8534" s="59" t="s">
        <v>446</v>
      </c>
      <c r="H8534" s="59" t="s">
        <v>491</v>
      </c>
      <c r="I8534" s="59">
        <v>3582</v>
      </c>
      <c r="J8534" s="59">
        <v>85</v>
      </c>
      <c r="K8534" s="59">
        <v>3</v>
      </c>
      <c r="L8534" s="60">
        <v>3.5294117647058823E-2</v>
      </c>
      <c r="M8534" s="59" t="s">
        <v>491</v>
      </c>
      <c r="N8534" s="63">
        <v>3787.4422401885267</v>
      </c>
      <c r="O8534" s="165">
        <v>44357</v>
      </c>
      <c r="P8534" s="165">
        <f t="shared" si="359"/>
        <v>44339</v>
      </c>
      <c r="Q8534" s="165">
        <f t="shared" si="360"/>
        <v>44352</v>
      </c>
    </row>
    <row r="8535" spans="1:17" x14ac:dyDescent="0.35">
      <c r="A8535" s="48" t="s">
        <v>851</v>
      </c>
      <c r="B8535" s="59" t="s">
        <v>465</v>
      </c>
      <c r="C8535" s="57">
        <v>17005.439503125901</v>
      </c>
      <c r="D8535" s="59">
        <v>1610</v>
      </c>
      <c r="E8535" s="59">
        <v>8</v>
      </c>
      <c r="F8535" s="58">
        <v>3.3602693498367548</v>
      </c>
      <c r="G8535" s="59" t="s">
        <v>446</v>
      </c>
      <c r="H8535" s="59" t="s">
        <v>491</v>
      </c>
      <c r="I8535" s="59">
        <v>42434</v>
      </c>
      <c r="J8535" s="59">
        <v>724</v>
      </c>
      <c r="K8535" s="59">
        <v>10</v>
      </c>
      <c r="L8535" s="60">
        <v>1.3812154696132596E-2</v>
      </c>
      <c r="M8535" s="59" t="s">
        <v>491</v>
      </c>
      <c r="N8535" s="63">
        <v>4257.4612662431682</v>
      </c>
      <c r="O8535" s="165">
        <v>44357</v>
      </c>
      <c r="P8535" s="165">
        <f t="shared" si="359"/>
        <v>44339</v>
      </c>
      <c r="Q8535" s="165">
        <f t="shared" si="360"/>
        <v>44352</v>
      </c>
    </row>
    <row r="8536" spans="1:17" x14ac:dyDescent="0.35">
      <c r="A8536" s="48" t="s">
        <v>850</v>
      </c>
      <c r="B8536" s="59" t="s">
        <v>471</v>
      </c>
      <c r="C8536" s="57">
        <v>4602.6150295043099</v>
      </c>
      <c r="D8536" s="59">
        <v>189</v>
      </c>
      <c r="E8536" s="59" t="s">
        <v>504</v>
      </c>
      <c r="F8536" s="58">
        <v>1.551912792416708</v>
      </c>
      <c r="G8536" s="59" t="s">
        <v>446</v>
      </c>
      <c r="H8536" s="59" t="s">
        <v>472</v>
      </c>
      <c r="I8536" s="59">
        <v>5904</v>
      </c>
      <c r="J8536" s="59">
        <v>147</v>
      </c>
      <c r="K8536" s="59">
        <v>1</v>
      </c>
      <c r="L8536" s="60">
        <v>6.8027210884353739E-3</v>
      </c>
      <c r="M8536" s="59" t="s">
        <v>472</v>
      </c>
      <c r="N8536" s="63">
        <v>3193.8365267935851</v>
      </c>
      <c r="O8536" s="165">
        <v>44357</v>
      </c>
      <c r="P8536" s="165">
        <f t="shared" si="359"/>
        <v>44339</v>
      </c>
      <c r="Q8536" s="165">
        <f t="shared" si="360"/>
        <v>44352</v>
      </c>
    </row>
    <row r="8537" spans="1:17" x14ac:dyDescent="0.35">
      <c r="A8537" s="48" t="s">
        <v>849</v>
      </c>
      <c r="B8537" s="59" t="s">
        <v>464</v>
      </c>
      <c r="C8537" s="57">
        <v>16194.1783185606</v>
      </c>
      <c r="D8537" s="59">
        <v>942</v>
      </c>
      <c r="E8537" s="59" t="s">
        <v>504</v>
      </c>
      <c r="F8537" s="58">
        <v>0.44107561386245298</v>
      </c>
      <c r="G8537" s="59" t="s">
        <v>446</v>
      </c>
      <c r="H8537" s="59" t="s">
        <v>476</v>
      </c>
      <c r="I8537" s="59">
        <v>64898</v>
      </c>
      <c r="J8537" s="59">
        <v>1160</v>
      </c>
      <c r="K8537" s="59">
        <v>1</v>
      </c>
      <c r="L8537" s="60">
        <v>8.6206896551724137E-4</v>
      </c>
      <c r="M8537" s="59" t="s">
        <v>476</v>
      </c>
      <c r="N8537" s="63">
        <v>7163.0679691262358</v>
      </c>
      <c r="O8537" s="165">
        <v>44357</v>
      </c>
      <c r="P8537" s="165">
        <f t="shared" si="359"/>
        <v>44339</v>
      </c>
      <c r="Q8537" s="165">
        <f t="shared" si="360"/>
        <v>44352</v>
      </c>
    </row>
    <row r="8538" spans="1:17" x14ac:dyDescent="0.35">
      <c r="A8538" s="48" t="s">
        <v>848</v>
      </c>
      <c r="B8538" s="59" t="s">
        <v>469</v>
      </c>
      <c r="C8538" s="57">
        <v>23741.067234681399</v>
      </c>
      <c r="D8538" s="59">
        <v>2189</v>
      </c>
      <c r="E8538" s="59">
        <v>14</v>
      </c>
      <c r="F8538" s="58">
        <v>4.2121105597948061</v>
      </c>
      <c r="G8538" s="59" t="s">
        <v>444</v>
      </c>
      <c r="H8538" s="59" t="s">
        <v>472</v>
      </c>
      <c r="I8538" s="59">
        <v>118584</v>
      </c>
      <c r="J8538" s="59">
        <v>1193</v>
      </c>
      <c r="K8538" s="59">
        <v>17</v>
      </c>
      <c r="L8538" s="60">
        <v>1.4249790444258172E-2</v>
      </c>
      <c r="M8538" s="59" t="s">
        <v>472</v>
      </c>
      <c r="N8538" s="63">
        <v>5025.0478978352039</v>
      </c>
      <c r="O8538" s="165">
        <v>44357</v>
      </c>
      <c r="P8538" s="165">
        <f t="shared" si="359"/>
        <v>44339</v>
      </c>
      <c r="Q8538" s="165">
        <f t="shared" si="360"/>
        <v>44352</v>
      </c>
    </row>
    <row r="8539" spans="1:17" x14ac:dyDescent="0.35">
      <c r="A8539" s="48" t="s">
        <v>847</v>
      </c>
      <c r="B8539" s="59" t="s">
        <v>468</v>
      </c>
      <c r="C8539" s="57">
        <v>4086.1741400712999</v>
      </c>
      <c r="D8539" s="59">
        <v>475</v>
      </c>
      <c r="E8539" s="59" t="s">
        <v>504</v>
      </c>
      <c r="F8539" s="58">
        <v>5.2441650047243256</v>
      </c>
      <c r="G8539" s="59" t="s">
        <v>446</v>
      </c>
      <c r="H8539" s="59" t="s">
        <v>472</v>
      </c>
      <c r="I8539" s="59">
        <v>14034</v>
      </c>
      <c r="J8539" s="59">
        <v>257</v>
      </c>
      <c r="K8539" s="59">
        <v>3</v>
      </c>
      <c r="L8539" s="60">
        <v>1.1673151750972763E-2</v>
      </c>
      <c r="M8539" s="59" t="s">
        <v>472</v>
      </c>
      <c r="N8539" s="63">
        <v>6289.5018956660415</v>
      </c>
      <c r="O8539" s="165">
        <v>44357</v>
      </c>
      <c r="P8539" s="165">
        <f t="shared" si="359"/>
        <v>44339</v>
      </c>
      <c r="Q8539" s="165">
        <f t="shared" si="360"/>
        <v>44352</v>
      </c>
    </row>
    <row r="8540" spans="1:17" x14ac:dyDescent="0.35">
      <c r="A8540" s="48" t="s">
        <v>846</v>
      </c>
      <c r="B8540" s="59" t="s">
        <v>470</v>
      </c>
      <c r="C8540" s="57">
        <v>1073.55719304948</v>
      </c>
      <c r="D8540" s="59">
        <v>16</v>
      </c>
      <c r="E8540" s="59">
        <v>0</v>
      </c>
      <c r="F8540" s="58">
        <v>0</v>
      </c>
      <c r="G8540" s="59" t="s">
        <v>446</v>
      </c>
      <c r="H8540" s="59" t="s">
        <v>476</v>
      </c>
      <c r="I8540" s="59">
        <v>1566</v>
      </c>
      <c r="J8540" s="59">
        <v>24</v>
      </c>
      <c r="K8540" s="59">
        <v>0</v>
      </c>
      <c r="L8540" s="60">
        <v>0</v>
      </c>
      <c r="M8540" s="59" t="s">
        <v>476</v>
      </c>
      <c r="N8540" s="63">
        <v>2235.5585855493255</v>
      </c>
      <c r="O8540" s="165">
        <v>44357</v>
      </c>
      <c r="P8540" s="165">
        <f t="shared" si="359"/>
        <v>44339</v>
      </c>
      <c r="Q8540" s="165">
        <f t="shared" si="360"/>
        <v>44352</v>
      </c>
    </row>
    <row r="8541" spans="1:17" x14ac:dyDescent="0.35">
      <c r="A8541" s="48" t="s">
        <v>845</v>
      </c>
      <c r="B8541" s="59" t="s">
        <v>466</v>
      </c>
      <c r="C8541" s="57">
        <v>2112.6874094155901</v>
      </c>
      <c r="D8541" s="59">
        <v>73</v>
      </c>
      <c r="E8541" s="59">
        <v>0</v>
      </c>
      <c r="F8541" s="58">
        <v>0</v>
      </c>
      <c r="G8541" s="59" t="s">
        <v>446</v>
      </c>
      <c r="H8541" s="59" t="s">
        <v>472</v>
      </c>
      <c r="I8541" s="59">
        <v>4159</v>
      </c>
      <c r="J8541" s="59">
        <v>121</v>
      </c>
      <c r="K8541" s="59">
        <v>1</v>
      </c>
      <c r="L8541" s="60">
        <v>8.2644628099173556E-3</v>
      </c>
      <c r="M8541" s="59" t="s">
        <v>472</v>
      </c>
      <c r="N8541" s="63">
        <v>5727.3025560118676</v>
      </c>
      <c r="O8541" s="165">
        <v>44357</v>
      </c>
      <c r="P8541" s="165">
        <f t="shared" si="359"/>
        <v>44339</v>
      </c>
      <c r="Q8541" s="165">
        <f t="shared" si="360"/>
        <v>44352</v>
      </c>
    </row>
    <row r="8542" spans="1:17" x14ac:dyDescent="0.35">
      <c r="A8542" s="48" t="s">
        <v>467</v>
      </c>
      <c r="B8542" s="59" t="s">
        <v>467</v>
      </c>
      <c r="C8542" s="57">
        <v>3727.91584807558</v>
      </c>
      <c r="D8542" s="59">
        <v>196</v>
      </c>
      <c r="E8542" s="59">
        <v>0</v>
      </c>
      <c r="F8542" s="58">
        <v>0</v>
      </c>
      <c r="G8542" s="59" t="s">
        <v>446</v>
      </c>
      <c r="H8542" s="59" t="s">
        <v>472</v>
      </c>
      <c r="I8542" s="59">
        <v>6658</v>
      </c>
      <c r="J8542" s="59">
        <v>135</v>
      </c>
      <c r="K8542" s="59">
        <v>1</v>
      </c>
      <c r="L8542" s="60">
        <v>7.4074074074074077E-3</v>
      </c>
      <c r="M8542" s="59" t="s">
        <v>476</v>
      </c>
      <c r="N8542" s="63">
        <v>3621.3263791801933</v>
      </c>
      <c r="O8542" s="165">
        <v>44357</v>
      </c>
      <c r="P8542" s="165">
        <f t="shared" si="359"/>
        <v>44339</v>
      </c>
      <c r="Q8542" s="165">
        <f t="shared" si="360"/>
        <v>44352</v>
      </c>
    </row>
    <row r="8543" spans="1:17" x14ac:dyDescent="0.35">
      <c r="A8543" s="48" t="s">
        <v>844</v>
      </c>
      <c r="B8543" s="59" t="s">
        <v>463</v>
      </c>
      <c r="C8543" s="57">
        <v>48551.911070702001</v>
      </c>
      <c r="D8543" s="59">
        <v>8622</v>
      </c>
      <c r="E8543" s="59">
        <v>18</v>
      </c>
      <c r="F8543" s="58">
        <v>2.6481229211390049</v>
      </c>
      <c r="G8543" s="59" t="s">
        <v>444</v>
      </c>
      <c r="H8543" s="59" t="s">
        <v>472</v>
      </c>
      <c r="I8543" s="59">
        <v>140239</v>
      </c>
      <c r="J8543" s="59">
        <v>3473</v>
      </c>
      <c r="K8543" s="59">
        <v>24</v>
      </c>
      <c r="L8543" s="60">
        <v>6.9104520587388429E-3</v>
      </c>
      <c r="M8543" s="59" t="s">
        <v>472</v>
      </c>
      <c r="N8543" s="63">
        <v>7153.1684817567057</v>
      </c>
      <c r="O8543" s="165">
        <v>44357</v>
      </c>
      <c r="P8543" s="165">
        <f t="shared" si="359"/>
        <v>44339</v>
      </c>
      <c r="Q8543" s="165">
        <f t="shared" si="360"/>
        <v>44352</v>
      </c>
    </row>
    <row r="8544" spans="1:17" x14ac:dyDescent="0.35">
      <c r="A8544" s="48" t="s">
        <v>843</v>
      </c>
      <c r="B8544" s="59" t="s">
        <v>469</v>
      </c>
      <c r="C8544" s="57">
        <v>16012.7421223003</v>
      </c>
      <c r="D8544" s="59">
        <v>2029</v>
      </c>
      <c r="E8544" s="59">
        <v>5</v>
      </c>
      <c r="F8544" s="58">
        <v>2.2303666318679967</v>
      </c>
      <c r="G8544" s="59" t="s">
        <v>446</v>
      </c>
      <c r="H8544" s="59" t="s">
        <v>472</v>
      </c>
      <c r="I8544" s="59">
        <v>44379</v>
      </c>
      <c r="J8544" s="59">
        <v>642</v>
      </c>
      <c r="K8544" s="59">
        <v>10</v>
      </c>
      <c r="L8544" s="60">
        <v>1.5576323987538941E-2</v>
      </c>
      <c r="M8544" s="59" t="s">
        <v>472</v>
      </c>
      <c r="N8544" s="63">
        <v>4009.3070574459107</v>
      </c>
      <c r="O8544" s="165">
        <v>44357</v>
      </c>
      <c r="P8544" s="165">
        <f t="shared" si="359"/>
        <v>44339</v>
      </c>
      <c r="Q8544" s="165">
        <f t="shared" si="360"/>
        <v>44352</v>
      </c>
    </row>
    <row r="8545" spans="1:17" x14ac:dyDescent="0.35">
      <c r="A8545" s="48" t="s">
        <v>842</v>
      </c>
      <c r="B8545" s="59" t="s">
        <v>469</v>
      </c>
      <c r="C8545" s="57">
        <v>89317.120164774096</v>
      </c>
      <c r="D8545" s="59">
        <v>14271</v>
      </c>
      <c r="E8545" s="59">
        <v>73</v>
      </c>
      <c r="F8545" s="58">
        <v>5.837946526563206</v>
      </c>
      <c r="G8545" s="59" t="s">
        <v>444</v>
      </c>
      <c r="H8545" s="59" t="s">
        <v>472</v>
      </c>
      <c r="I8545" s="59">
        <v>216939</v>
      </c>
      <c r="J8545" s="59">
        <v>4626</v>
      </c>
      <c r="K8545" s="59">
        <v>90</v>
      </c>
      <c r="L8545" s="60">
        <v>1.9455252918287938E-2</v>
      </c>
      <c r="M8545" s="59" t="s">
        <v>472</v>
      </c>
      <c r="N8545" s="63">
        <v>5179.2982033745129</v>
      </c>
      <c r="O8545" s="165">
        <v>44357</v>
      </c>
      <c r="P8545" s="165">
        <f t="shared" si="359"/>
        <v>44339</v>
      </c>
      <c r="Q8545" s="165">
        <f t="shared" si="360"/>
        <v>44352</v>
      </c>
    </row>
    <row r="8546" spans="1:17" x14ac:dyDescent="0.35">
      <c r="A8546" s="48" t="s">
        <v>841</v>
      </c>
      <c r="B8546" s="59" t="s">
        <v>471</v>
      </c>
      <c r="C8546" s="57">
        <v>31190.337467089099</v>
      </c>
      <c r="D8546" s="59">
        <v>1572</v>
      </c>
      <c r="E8546" s="59" t="s">
        <v>504</v>
      </c>
      <c r="F8546" s="58">
        <v>0.68702595639377317</v>
      </c>
      <c r="G8546" s="59" t="s">
        <v>446</v>
      </c>
      <c r="H8546" s="59" t="s">
        <v>472</v>
      </c>
      <c r="I8546" s="59">
        <v>65975</v>
      </c>
      <c r="J8546" s="59">
        <v>1090</v>
      </c>
      <c r="K8546" s="59">
        <v>6</v>
      </c>
      <c r="L8546" s="60">
        <v>5.5045871559633031E-3</v>
      </c>
      <c r="M8546" s="59" t="s">
        <v>472</v>
      </c>
      <c r="N8546" s="63">
        <v>3494.6720315229932</v>
      </c>
      <c r="O8546" s="165">
        <v>44357</v>
      </c>
      <c r="P8546" s="165">
        <f t="shared" si="359"/>
        <v>44339</v>
      </c>
      <c r="Q8546" s="165">
        <f t="shared" si="360"/>
        <v>44352</v>
      </c>
    </row>
    <row r="8547" spans="1:17" x14ac:dyDescent="0.35">
      <c r="A8547" s="48" t="s">
        <v>840</v>
      </c>
      <c r="B8547" s="59" t="s">
        <v>458</v>
      </c>
      <c r="C8547" s="57">
        <v>42123.258085424597</v>
      </c>
      <c r="D8547" s="59">
        <v>4790</v>
      </c>
      <c r="E8547" s="59">
        <v>14</v>
      </c>
      <c r="F8547" s="58">
        <v>2.3739854072351965</v>
      </c>
      <c r="G8547" s="59" t="s">
        <v>444</v>
      </c>
      <c r="H8547" s="59" t="s">
        <v>472</v>
      </c>
      <c r="I8547" s="59">
        <v>94875</v>
      </c>
      <c r="J8547" s="59">
        <v>1716</v>
      </c>
      <c r="K8547" s="59">
        <v>16</v>
      </c>
      <c r="L8547" s="60">
        <v>9.324009324009324E-3</v>
      </c>
      <c r="M8547" s="59" t="s">
        <v>472</v>
      </c>
      <c r="N8547" s="63">
        <v>4073.7589588155975</v>
      </c>
      <c r="O8547" s="165">
        <v>44357</v>
      </c>
      <c r="P8547" s="165">
        <f t="shared" si="359"/>
        <v>44339</v>
      </c>
      <c r="Q8547" s="165">
        <f t="shared" si="360"/>
        <v>44352</v>
      </c>
    </row>
    <row r="8548" spans="1:17" x14ac:dyDescent="0.35">
      <c r="A8548" s="48" t="s">
        <v>839</v>
      </c>
      <c r="B8548" s="59" t="s">
        <v>470</v>
      </c>
      <c r="C8548" s="57">
        <v>783.91291893709104</v>
      </c>
      <c r="D8548" s="59">
        <v>18</v>
      </c>
      <c r="E8548" s="59">
        <v>0</v>
      </c>
      <c r="F8548" s="58">
        <v>0</v>
      </c>
      <c r="G8548" s="59" t="s">
        <v>446</v>
      </c>
      <c r="H8548" s="59" t="s">
        <v>476</v>
      </c>
      <c r="I8548" s="59">
        <v>835</v>
      </c>
      <c r="J8548" s="59">
        <v>29</v>
      </c>
      <c r="K8548" s="59">
        <v>0</v>
      </c>
      <c r="L8548" s="60">
        <v>0</v>
      </c>
      <c r="M8548" s="59" t="s">
        <v>476</v>
      </c>
      <c r="N8548" s="63">
        <v>3699.3904934391376</v>
      </c>
      <c r="O8548" s="165">
        <v>44357</v>
      </c>
      <c r="P8548" s="165">
        <f t="shared" si="359"/>
        <v>44339</v>
      </c>
      <c r="Q8548" s="165">
        <f t="shared" si="360"/>
        <v>44352</v>
      </c>
    </row>
    <row r="8549" spans="1:17" x14ac:dyDescent="0.35">
      <c r="A8549" s="48" t="s">
        <v>838</v>
      </c>
      <c r="B8549" s="59" t="s">
        <v>461</v>
      </c>
      <c r="C8549" s="57">
        <v>18209.461158597402</v>
      </c>
      <c r="D8549" s="59">
        <v>1375</v>
      </c>
      <c r="E8549" s="59" t="s">
        <v>504</v>
      </c>
      <c r="F8549" s="58">
        <v>0.78452152764385552</v>
      </c>
      <c r="G8549" s="59" t="s">
        <v>446</v>
      </c>
      <c r="H8549" s="59" t="s">
        <v>472</v>
      </c>
      <c r="I8549" s="59">
        <v>54773</v>
      </c>
      <c r="J8549" s="59">
        <v>1215</v>
      </c>
      <c r="K8549" s="59">
        <v>5</v>
      </c>
      <c r="L8549" s="60">
        <v>4.11522633744856E-3</v>
      </c>
      <c r="M8549" s="59" t="s">
        <v>476</v>
      </c>
      <c r="N8549" s="63">
        <v>6672.3555926109912</v>
      </c>
      <c r="O8549" s="165">
        <v>44357</v>
      </c>
      <c r="P8549" s="165">
        <f t="shared" si="359"/>
        <v>44339</v>
      </c>
      <c r="Q8549" s="165">
        <f t="shared" si="360"/>
        <v>44352</v>
      </c>
    </row>
    <row r="8550" spans="1:17" x14ac:dyDescent="0.35">
      <c r="A8550" s="48" t="s">
        <v>837</v>
      </c>
      <c r="B8550" s="59" t="s">
        <v>463</v>
      </c>
      <c r="C8550" s="57">
        <v>74397.767487715595</v>
      </c>
      <c r="D8550" s="59">
        <v>8341</v>
      </c>
      <c r="E8550" s="59">
        <v>57</v>
      </c>
      <c r="F8550" s="58">
        <v>5.4725144435292865</v>
      </c>
      <c r="G8550" s="59" t="s">
        <v>444</v>
      </c>
      <c r="H8550" s="59" t="s">
        <v>472</v>
      </c>
      <c r="I8550" s="59">
        <v>207968</v>
      </c>
      <c r="J8550" s="59">
        <v>4857</v>
      </c>
      <c r="K8550" s="59">
        <v>77</v>
      </c>
      <c r="L8550" s="60">
        <v>1.5853407453160388E-2</v>
      </c>
      <c r="M8550" s="59" t="s">
        <v>472</v>
      </c>
      <c r="N8550" s="63">
        <v>6528.4217040544627</v>
      </c>
      <c r="O8550" s="165">
        <v>44357</v>
      </c>
      <c r="P8550" s="165">
        <f t="shared" si="359"/>
        <v>44339</v>
      </c>
      <c r="Q8550" s="165">
        <f t="shared" si="360"/>
        <v>44352</v>
      </c>
    </row>
    <row r="8551" spans="1:17" x14ac:dyDescent="0.35">
      <c r="A8551" s="48" t="s">
        <v>466</v>
      </c>
      <c r="B8551" s="59" t="s">
        <v>461</v>
      </c>
      <c r="C8551" s="57">
        <v>33920.0551131428</v>
      </c>
      <c r="D8551" s="59">
        <v>1937</v>
      </c>
      <c r="E8551" s="59">
        <v>6</v>
      </c>
      <c r="F8551" s="58">
        <v>1.2634750360572748</v>
      </c>
      <c r="G8551" s="59" t="s">
        <v>446</v>
      </c>
      <c r="H8551" s="59" t="s">
        <v>472</v>
      </c>
      <c r="I8551" s="59">
        <v>78250</v>
      </c>
      <c r="J8551" s="59">
        <v>1338</v>
      </c>
      <c r="K8551" s="59">
        <v>6</v>
      </c>
      <c r="L8551" s="60">
        <v>4.4843049327354259E-3</v>
      </c>
      <c r="M8551" s="59" t="s">
        <v>476</v>
      </c>
      <c r="N8551" s="63">
        <v>3944.569062570813</v>
      </c>
      <c r="O8551" s="165">
        <v>44357</v>
      </c>
      <c r="P8551" s="165">
        <f t="shared" si="359"/>
        <v>44339</v>
      </c>
      <c r="Q8551" s="165">
        <f t="shared" si="360"/>
        <v>44352</v>
      </c>
    </row>
    <row r="8552" spans="1:17" x14ac:dyDescent="0.35">
      <c r="A8552" s="48" t="s">
        <v>836</v>
      </c>
      <c r="B8552" s="59" t="s">
        <v>469</v>
      </c>
      <c r="C8552" s="57">
        <v>9049.1751865497099</v>
      </c>
      <c r="D8552" s="59">
        <v>989</v>
      </c>
      <c r="E8552" s="59">
        <v>5</v>
      </c>
      <c r="F8552" s="58">
        <v>3.9466896129240419</v>
      </c>
      <c r="G8552" s="59" t="s">
        <v>446</v>
      </c>
      <c r="H8552" s="59" t="s">
        <v>491</v>
      </c>
      <c r="I8552" s="59">
        <v>17618</v>
      </c>
      <c r="J8552" s="59">
        <v>341</v>
      </c>
      <c r="K8552" s="59">
        <v>5</v>
      </c>
      <c r="L8552" s="60">
        <v>1.466275659824047E-2</v>
      </c>
      <c r="M8552" s="59" t="s">
        <v>472</v>
      </c>
      <c r="N8552" s="63">
        <v>3768.2992424198742</v>
      </c>
      <c r="O8552" s="165">
        <v>44357</v>
      </c>
      <c r="P8552" s="165">
        <f t="shared" si="359"/>
        <v>44339</v>
      </c>
      <c r="Q8552" s="165">
        <f t="shared" si="360"/>
        <v>44352</v>
      </c>
    </row>
    <row r="8553" spans="1:17" x14ac:dyDescent="0.35">
      <c r="A8553" s="48" t="s">
        <v>835</v>
      </c>
      <c r="B8553" s="59" t="s">
        <v>458</v>
      </c>
      <c r="C8553" s="57">
        <v>19873.653859741695</v>
      </c>
      <c r="D8553" s="59">
        <v>2325</v>
      </c>
      <c r="E8553" s="59" t="s">
        <v>504</v>
      </c>
      <c r="F8553" s="58">
        <v>1.4376535272814661</v>
      </c>
      <c r="G8553" s="59" t="s">
        <v>446</v>
      </c>
      <c r="H8553" s="59" t="s">
        <v>472</v>
      </c>
      <c r="I8553" s="59">
        <v>43745</v>
      </c>
      <c r="J8553" s="59">
        <v>1047</v>
      </c>
      <c r="K8553" s="59">
        <v>5</v>
      </c>
      <c r="L8553" s="60">
        <v>4.7755491881566383E-3</v>
      </c>
      <c r="M8553" s="59" t="s">
        <v>472</v>
      </c>
      <c r="N8553" s="63">
        <v>5268.281350722933</v>
      </c>
      <c r="O8553" s="165">
        <v>44357</v>
      </c>
      <c r="P8553" s="165">
        <f t="shared" si="359"/>
        <v>44339</v>
      </c>
      <c r="Q8553" s="165">
        <f t="shared" si="360"/>
        <v>44352</v>
      </c>
    </row>
    <row r="8554" spans="1:17" x14ac:dyDescent="0.35">
      <c r="A8554" s="48" t="s">
        <v>834</v>
      </c>
      <c r="B8554" s="59" t="s">
        <v>467</v>
      </c>
      <c r="C8554" s="57">
        <v>8985.7757628436302</v>
      </c>
      <c r="D8554" s="59">
        <v>580</v>
      </c>
      <c r="E8554" s="59">
        <v>0</v>
      </c>
      <c r="F8554" s="58">
        <v>0</v>
      </c>
      <c r="G8554" s="59" t="s">
        <v>446</v>
      </c>
      <c r="H8554" s="59" t="s">
        <v>472</v>
      </c>
      <c r="I8554" s="59">
        <v>17101</v>
      </c>
      <c r="J8554" s="59">
        <v>328</v>
      </c>
      <c r="K8554" s="59">
        <v>1</v>
      </c>
      <c r="L8554" s="60">
        <v>3.0487804878048782E-3</v>
      </c>
      <c r="M8554" s="59" t="s">
        <v>472</v>
      </c>
      <c r="N8554" s="63">
        <v>3650.2135002777031</v>
      </c>
      <c r="O8554" s="165">
        <v>44357</v>
      </c>
      <c r="P8554" s="165">
        <f t="shared" si="359"/>
        <v>44339</v>
      </c>
      <c r="Q8554" s="165">
        <f t="shared" si="360"/>
        <v>44352</v>
      </c>
    </row>
    <row r="8555" spans="1:17" x14ac:dyDescent="0.35">
      <c r="A8555" s="48" t="s">
        <v>833</v>
      </c>
      <c r="B8555" s="59" t="s">
        <v>466</v>
      </c>
      <c r="C8555" s="57">
        <v>1671.6385468424</v>
      </c>
      <c r="D8555" s="59">
        <v>39</v>
      </c>
      <c r="E8555" s="59">
        <v>0</v>
      </c>
      <c r="F8555" s="58">
        <v>0</v>
      </c>
      <c r="G8555" s="59" t="s">
        <v>446</v>
      </c>
      <c r="H8555" s="59" t="s">
        <v>476</v>
      </c>
      <c r="I8555" s="59">
        <v>5421</v>
      </c>
      <c r="J8555" s="59">
        <v>72</v>
      </c>
      <c r="K8555" s="59">
        <v>0</v>
      </c>
      <c r="L8555" s="60">
        <v>0</v>
      </c>
      <c r="M8555" s="59" t="s">
        <v>476</v>
      </c>
      <c r="N8555" s="63">
        <v>4307.1512161527144</v>
      </c>
      <c r="O8555" s="165">
        <v>44357</v>
      </c>
      <c r="P8555" s="165">
        <f t="shared" si="359"/>
        <v>44339</v>
      </c>
      <c r="Q8555" s="165">
        <f t="shared" si="360"/>
        <v>44352</v>
      </c>
    </row>
    <row r="8556" spans="1:17" x14ac:dyDescent="0.35">
      <c r="A8556" s="48" t="s">
        <v>832</v>
      </c>
      <c r="B8556" s="59" t="s">
        <v>467</v>
      </c>
      <c r="C8556" s="57">
        <v>28406.395546395601</v>
      </c>
      <c r="D8556" s="59">
        <v>2000</v>
      </c>
      <c r="E8556" s="59" t="s">
        <v>504</v>
      </c>
      <c r="F8556" s="58">
        <v>0.75435728526600876</v>
      </c>
      <c r="G8556" s="59" t="s">
        <v>446</v>
      </c>
      <c r="H8556" s="59" t="s">
        <v>472</v>
      </c>
      <c r="I8556" s="59">
        <v>58747</v>
      </c>
      <c r="J8556" s="59">
        <v>1025</v>
      </c>
      <c r="K8556" s="59">
        <v>6</v>
      </c>
      <c r="L8556" s="60">
        <v>5.8536585365853658E-3</v>
      </c>
      <c r="M8556" s="59" t="s">
        <v>472</v>
      </c>
      <c r="N8556" s="63">
        <v>3608.342347855742</v>
      </c>
      <c r="O8556" s="165">
        <v>44357</v>
      </c>
      <c r="P8556" s="165">
        <f t="shared" si="359"/>
        <v>44339</v>
      </c>
      <c r="Q8556" s="165">
        <f t="shared" si="360"/>
        <v>44352</v>
      </c>
    </row>
    <row r="8557" spans="1:17" x14ac:dyDescent="0.35">
      <c r="A8557" s="48" t="s">
        <v>831</v>
      </c>
      <c r="B8557" s="59" t="s">
        <v>464</v>
      </c>
      <c r="C8557" s="57">
        <v>1156.5421476148199</v>
      </c>
      <c r="D8557" s="59">
        <v>27</v>
      </c>
      <c r="E8557" s="59">
        <v>0</v>
      </c>
      <c r="F8557" s="58">
        <v>0</v>
      </c>
      <c r="G8557" s="59" t="s">
        <v>446</v>
      </c>
      <c r="H8557" s="59" t="s">
        <v>476</v>
      </c>
      <c r="I8557" s="59">
        <v>1302</v>
      </c>
      <c r="J8557" s="59">
        <v>33</v>
      </c>
      <c r="K8557" s="59">
        <v>0</v>
      </c>
      <c r="L8557" s="60">
        <v>0</v>
      </c>
      <c r="M8557" s="59" t="s">
        <v>476</v>
      </c>
      <c r="N8557" s="63">
        <v>2853.333107492635</v>
      </c>
      <c r="O8557" s="165">
        <v>44357</v>
      </c>
      <c r="P8557" s="165">
        <f t="shared" si="359"/>
        <v>44339</v>
      </c>
      <c r="Q8557" s="165">
        <f t="shared" si="360"/>
        <v>44352</v>
      </c>
    </row>
    <row r="8558" spans="1:17" x14ac:dyDescent="0.35">
      <c r="A8558" s="48" t="s">
        <v>830</v>
      </c>
      <c r="B8558" s="59" t="s">
        <v>468</v>
      </c>
      <c r="C8558" s="57">
        <v>44.670954202623797</v>
      </c>
      <c r="D8558" s="59">
        <v>5</v>
      </c>
      <c r="E8558" s="59">
        <v>0</v>
      </c>
      <c r="F8558" s="58">
        <v>0</v>
      </c>
      <c r="G8558" s="59" t="s">
        <v>446</v>
      </c>
      <c r="H8558" s="59" t="s">
        <v>476</v>
      </c>
      <c r="I8558" s="59">
        <v>131</v>
      </c>
      <c r="J8558" s="59">
        <v>0</v>
      </c>
      <c r="K8558" s="59">
        <v>0</v>
      </c>
      <c r="L8558" s="60">
        <v>0</v>
      </c>
      <c r="M8558" s="59" t="s">
        <v>476</v>
      </c>
      <c r="N8558" s="63">
        <v>0</v>
      </c>
      <c r="O8558" s="165">
        <v>44357</v>
      </c>
      <c r="P8558" s="165">
        <f t="shared" si="359"/>
        <v>44339</v>
      </c>
      <c r="Q8558" s="165">
        <f t="shared" si="360"/>
        <v>44352</v>
      </c>
    </row>
    <row r="8559" spans="1:17" x14ac:dyDescent="0.35">
      <c r="A8559" s="48" t="s">
        <v>829</v>
      </c>
      <c r="B8559" s="59" t="s">
        <v>458</v>
      </c>
      <c r="C8559" s="57">
        <v>20124.902253938701</v>
      </c>
      <c r="D8559" s="59">
        <v>1187</v>
      </c>
      <c r="E8559" s="59" t="s">
        <v>504</v>
      </c>
      <c r="F8559" s="58">
        <v>0.70985260477070822</v>
      </c>
      <c r="G8559" s="59" t="s">
        <v>446</v>
      </c>
      <c r="H8559" s="59" t="s">
        <v>472</v>
      </c>
      <c r="I8559" s="59">
        <v>47907</v>
      </c>
      <c r="J8559" s="59">
        <v>1121</v>
      </c>
      <c r="K8559" s="59">
        <v>2</v>
      </c>
      <c r="L8559" s="60">
        <v>1.7841213202497771E-3</v>
      </c>
      <c r="M8559" s="59" t="s">
        <v>472</v>
      </c>
      <c r="N8559" s="63">
        <v>5570.2133896357482</v>
      </c>
      <c r="O8559" s="165">
        <v>44357</v>
      </c>
      <c r="P8559" s="165">
        <f t="shared" si="359"/>
        <v>44339</v>
      </c>
      <c r="Q8559" s="165">
        <f t="shared" si="360"/>
        <v>44352</v>
      </c>
    </row>
    <row r="8560" spans="1:17" x14ac:dyDescent="0.35">
      <c r="A8560" s="48" t="s">
        <v>828</v>
      </c>
      <c r="B8560" s="59" t="s">
        <v>464</v>
      </c>
      <c r="C8560" s="57">
        <v>6112.4113664417901</v>
      </c>
      <c r="D8560" s="59">
        <v>391</v>
      </c>
      <c r="E8560" s="59">
        <v>0</v>
      </c>
      <c r="F8560" s="58">
        <v>0</v>
      </c>
      <c r="G8560" s="59" t="s">
        <v>446</v>
      </c>
      <c r="H8560" s="59" t="s">
        <v>472</v>
      </c>
      <c r="I8560" s="59">
        <v>14842</v>
      </c>
      <c r="J8560" s="59">
        <v>352</v>
      </c>
      <c r="K8560" s="59">
        <v>0</v>
      </c>
      <c r="L8560" s="60">
        <v>0</v>
      </c>
      <c r="M8560" s="59" t="s">
        <v>472</v>
      </c>
      <c r="N8560" s="63">
        <v>5758.7747109519114</v>
      </c>
      <c r="O8560" s="165">
        <v>44357</v>
      </c>
      <c r="P8560" s="165">
        <f t="shared" si="359"/>
        <v>44339</v>
      </c>
      <c r="Q8560" s="165">
        <f t="shared" si="360"/>
        <v>44352</v>
      </c>
    </row>
    <row r="8561" spans="1:17" x14ac:dyDescent="0.35">
      <c r="A8561" s="48" t="s">
        <v>827</v>
      </c>
      <c r="B8561" s="59" t="s">
        <v>465</v>
      </c>
      <c r="C8561" s="57">
        <v>1549.67718243236</v>
      </c>
      <c r="D8561" s="59">
        <v>81</v>
      </c>
      <c r="E8561" s="59">
        <v>0</v>
      </c>
      <c r="F8561" s="58">
        <v>0</v>
      </c>
      <c r="G8561" s="59" t="s">
        <v>446</v>
      </c>
      <c r="H8561" s="59" t="s">
        <v>476</v>
      </c>
      <c r="I8561" s="59">
        <v>2445</v>
      </c>
      <c r="J8561" s="59">
        <v>51</v>
      </c>
      <c r="K8561" s="59">
        <v>0</v>
      </c>
      <c r="L8561" s="60">
        <v>0</v>
      </c>
      <c r="M8561" s="59" t="s">
        <v>476</v>
      </c>
      <c r="N8561" s="63">
        <v>3291.0079969010603</v>
      </c>
      <c r="O8561" s="165">
        <v>44357</v>
      </c>
      <c r="P8561" s="165">
        <f t="shared" si="359"/>
        <v>44339</v>
      </c>
      <c r="Q8561" s="165">
        <f t="shared" si="360"/>
        <v>44352</v>
      </c>
    </row>
    <row r="8562" spans="1:17" x14ac:dyDescent="0.35">
      <c r="A8562" s="48" t="s">
        <v>826</v>
      </c>
      <c r="B8562" s="59" t="s">
        <v>470</v>
      </c>
      <c r="C8562" s="57">
        <v>6720.1246284321996</v>
      </c>
      <c r="D8562" s="59">
        <v>458</v>
      </c>
      <c r="E8562" s="59">
        <v>0</v>
      </c>
      <c r="F8562" s="58">
        <v>0</v>
      </c>
      <c r="G8562" s="59" t="s">
        <v>446</v>
      </c>
      <c r="H8562" s="59" t="s">
        <v>472</v>
      </c>
      <c r="I8562" s="59">
        <v>31613</v>
      </c>
      <c r="J8562" s="59">
        <v>394</v>
      </c>
      <c r="K8562" s="59">
        <v>0</v>
      </c>
      <c r="L8562" s="60">
        <v>0</v>
      </c>
      <c r="M8562" s="59" t="s">
        <v>472</v>
      </c>
      <c r="N8562" s="63">
        <v>5862.9865037476229</v>
      </c>
      <c r="O8562" s="165">
        <v>44357</v>
      </c>
      <c r="P8562" s="165">
        <f t="shared" si="359"/>
        <v>44339</v>
      </c>
      <c r="Q8562" s="165">
        <f t="shared" si="360"/>
        <v>44352</v>
      </c>
    </row>
    <row r="8563" spans="1:17" x14ac:dyDescent="0.35">
      <c r="A8563" s="48" t="s">
        <v>825</v>
      </c>
      <c r="B8563" s="59" t="s">
        <v>466</v>
      </c>
      <c r="C8563" s="57">
        <v>17148.496197419699</v>
      </c>
      <c r="D8563" s="59">
        <v>831</v>
      </c>
      <c r="E8563" s="59">
        <v>0</v>
      </c>
      <c r="F8563" s="58">
        <v>0</v>
      </c>
      <c r="G8563" s="59" t="s">
        <v>446</v>
      </c>
      <c r="H8563" s="59" t="s">
        <v>472</v>
      </c>
      <c r="I8563" s="59">
        <v>45762</v>
      </c>
      <c r="J8563" s="59">
        <v>1055</v>
      </c>
      <c r="K8563" s="59">
        <v>1</v>
      </c>
      <c r="L8563" s="60">
        <v>9.4786729857819908E-4</v>
      </c>
      <c r="M8563" s="59" t="s">
        <v>472</v>
      </c>
      <c r="N8563" s="63">
        <v>6152.1429509296786</v>
      </c>
      <c r="O8563" s="165">
        <v>44357</v>
      </c>
      <c r="P8563" s="165">
        <f t="shared" si="359"/>
        <v>44339</v>
      </c>
      <c r="Q8563" s="165">
        <f t="shared" si="360"/>
        <v>44352</v>
      </c>
    </row>
    <row r="8564" spans="1:17" x14ac:dyDescent="0.35">
      <c r="A8564" s="48" t="s">
        <v>824</v>
      </c>
      <c r="B8564" s="59" t="s">
        <v>463</v>
      </c>
      <c r="C8564" s="57">
        <v>11689.851587155499</v>
      </c>
      <c r="D8564" s="59">
        <v>533</v>
      </c>
      <c r="E8564" s="59" t="s">
        <v>504</v>
      </c>
      <c r="F8564" s="58">
        <v>0.61103060972181422</v>
      </c>
      <c r="G8564" s="59" t="s">
        <v>446</v>
      </c>
      <c r="H8564" s="59" t="s">
        <v>476</v>
      </c>
      <c r="I8564" s="59">
        <v>32012</v>
      </c>
      <c r="J8564" s="59">
        <v>1023</v>
      </c>
      <c r="K8564" s="59">
        <v>1</v>
      </c>
      <c r="L8564" s="60">
        <v>9.7751710654936461E-4</v>
      </c>
      <c r="M8564" s="59" t="s">
        <v>476</v>
      </c>
      <c r="N8564" s="63">
        <v>8751.1803924358246</v>
      </c>
      <c r="O8564" s="165">
        <v>44357</v>
      </c>
      <c r="P8564" s="165">
        <f t="shared" si="359"/>
        <v>44339</v>
      </c>
      <c r="Q8564" s="165">
        <f t="shared" si="360"/>
        <v>44352</v>
      </c>
    </row>
    <row r="8565" spans="1:17" x14ac:dyDescent="0.35">
      <c r="A8565" s="48" t="s">
        <v>823</v>
      </c>
      <c r="B8565" s="59" t="s">
        <v>467</v>
      </c>
      <c r="C8565" s="57">
        <v>6846.1077774764299</v>
      </c>
      <c r="D8565" s="59">
        <v>486</v>
      </c>
      <c r="E8565" s="59" t="s">
        <v>504</v>
      </c>
      <c r="F8565" s="58">
        <v>1.0433457045997747</v>
      </c>
      <c r="G8565" s="59" t="s">
        <v>446</v>
      </c>
      <c r="H8565" s="59" t="s">
        <v>472</v>
      </c>
      <c r="I8565" s="59">
        <v>12390</v>
      </c>
      <c r="J8565" s="59">
        <v>254</v>
      </c>
      <c r="K8565" s="59">
        <v>1</v>
      </c>
      <c r="L8565" s="60">
        <v>3.937007874015748E-3</v>
      </c>
      <c r="M8565" s="59" t="s">
        <v>472</v>
      </c>
      <c r="N8565" s="63">
        <v>3710.1373255567983</v>
      </c>
      <c r="O8565" s="165">
        <v>44357</v>
      </c>
      <c r="P8565" s="165">
        <f t="shared" si="359"/>
        <v>44339</v>
      </c>
      <c r="Q8565" s="165">
        <f t="shared" si="360"/>
        <v>44352</v>
      </c>
    </row>
    <row r="8566" spans="1:17" x14ac:dyDescent="0.35">
      <c r="A8566" s="48" t="s">
        <v>822</v>
      </c>
      <c r="B8566" s="59" t="s">
        <v>464</v>
      </c>
      <c r="C8566" s="57">
        <v>5803.7608961074102</v>
      </c>
      <c r="D8566" s="59">
        <v>304</v>
      </c>
      <c r="E8566" s="59">
        <v>0</v>
      </c>
      <c r="F8566" s="58">
        <v>0</v>
      </c>
      <c r="G8566" s="59" t="s">
        <v>446</v>
      </c>
      <c r="H8566" s="59" t="s">
        <v>472</v>
      </c>
      <c r="I8566" s="59">
        <v>30045</v>
      </c>
      <c r="J8566" s="59">
        <v>521</v>
      </c>
      <c r="K8566" s="59">
        <v>0</v>
      </c>
      <c r="L8566" s="60">
        <v>0</v>
      </c>
      <c r="M8566" s="59" t="s">
        <v>472</v>
      </c>
      <c r="N8566" s="63">
        <v>8976.9377017139923</v>
      </c>
      <c r="O8566" s="165">
        <v>44357</v>
      </c>
      <c r="P8566" s="165">
        <f t="shared" si="359"/>
        <v>44339</v>
      </c>
      <c r="Q8566" s="165">
        <f t="shared" si="360"/>
        <v>44352</v>
      </c>
    </row>
    <row r="8567" spans="1:17" x14ac:dyDescent="0.35">
      <c r="A8567" s="48" t="s">
        <v>821</v>
      </c>
      <c r="B8567" s="59" t="s">
        <v>460</v>
      </c>
      <c r="C8567" s="57">
        <v>7644.3301449872188</v>
      </c>
      <c r="D8567" s="59">
        <v>541</v>
      </c>
      <c r="E8567" s="59" t="s">
        <v>504</v>
      </c>
      <c r="F8567" s="58">
        <v>1.8687987063303599</v>
      </c>
      <c r="G8567" s="59" t="s">
        <v>446</v>
      </c>
      <c r="H8567" s="59" t="s">
        <v>472</v>
      </c>
      <c r="I8567" s="59">
        <v>12713</v>
      </c>
      <c r="J8567" s="59">
        <v>289</v>
      </c>
      <c r="K8567" s="59">
        <v>2</v>
      </c>
      <c r="L8567" s="60">
        <v>6.920415224913495E-3</v>
      </c>
      <c r="M8567" s="59" t="s">
        <v>472</v>
      </c>
      <c r="N8567" s="63">
        <v>3780.5797829063176</v>
      </c>
      <c r="O8567" s="165">
        <v>44357</v>
      </c>
      <c r="P8567" s="165">
        <f t="shared" si="359"/>
        <v>44339</v>
      </c>
      <c r="Q8567" s="165">
        <f t="shared" si="360"/>
        <v>44352</v>
      </c>
    </row>
    <row r="8568" spans="1:17" x14ac:dyDescent="0.35">
      <c r="A8568" s="48" t="s">
        <v>820</v>
      </c>
      <c r="B8568" s="59" t="s">
        <v>467</v>
      </c>
      <c r="C8568" s="57">
        <v>7375.1368838712397</v>
      </c>
      <c r="D8568" s="59">
        <v>435</v>
      </c>
      <c r="E8568" s="59" t="s">
        <v>504</v>
      </c>
      <c r="F8568" s="58">
        <v>1.9370100529192693</v>
      </c>
      <c r="G8568" s="59" t="s">
        <v>446</v>
      </c>
      <c r="H8568" s="59" t="s">
        <v>472</v>
      </c>
      <c r="I8568" s="59">
        <v>18070</v>
      </c>
      <c r="J8568" s="59">
        <v>308</v>
      </c>
      <c r="K8568" s="59">
        <v>3</v>
      </c>
      <c r="L8568" s="60">
        <v>9.74025974025974E-3</v>
      </c>
      <c r="M8568" s="59" t="s">
        <v>472</v>
      </c>
      <c r="N8568" s="63">
        <v>4176.1936740939445</v>
      </c>
      <c r="O8568" s="165">
        <v>44357</v>
      </c>
      <c r="P8568" s="165">
        <f t="shared" si="359"/>
        <v>44339</v>
      </c>
      <c r="Q8568" s="165">
        <f t="shared" si="360"/>
        <v>44352</v>
      </c>
    </row>
    <row r="8569" spans="1:17" x14ac:dyDescent="0.35">
      <c r="A8569" s="48" t="s">
        <v>465</v>
      </c>
      <c r="B8569" s="59" t="s">
        <v>465</v>
      </c>
      <c r="C8569" s="57">
        <v>4897.5438326430303</v>
      </c>
      <c r="D8569" s="59">
        <v>486</v>
      </c>
      <c r="E8569" s="59" t="s">
        <v>504</v>
      </c>
      <c r="F8569" s="58">
        <v>1.4584570117062938</v>
      </c>
      <c r="G8569" s="59" t="s">
        <v>446</v>
      </c>
      <c r="H8569" s="59" t="s">
        <v>472</v>
      </c>
      <c r="I8569" s="59">
        <v>13307</v>
      </c>
      <c r="J8569" s="59">
        <v>536</v>
      </c>
      <c r="K8569" s="59">
        <v>2</v>
      </c>
      <c r="L8569" s="60">
        <v>3.7313432835820895E-3</v>
      </c>
      <c r="M8569" s="59" t="s">
        <v>472</v>
      </c>
      <c r="N8569" s="63">
        <v>10944.261415844028</v>
      </c>
      <c r="O8569" s="165">
        <v>44357</v>
      </c>
      <c r="P8569" s="165">
        <f t="shared" si="359"/>
        <v>44339</v>
      </c>
      <c r="Q8569" s="165">
        <f t="shared" si="360"/>
        <v>44352</v>
      </c>
    </row>
    <row r="8570" spans="1:17" x14ac:dyDescent="0.35">
      <c r="A8570" s="48" t="s">
        <v>819</v>
      </c>
      <c r="B8570" s="59" t="s">
        <v>470</v>
      </c>
      <c r="C8570" s="57">
        <v>640.69980114844998</v>
      </c>
      <c r="D8570" s="59">
        <v>17</v>
      </c>
      <c r="E8570" s="59">
        <v>0</v>
      </c>
      <c r="F8570" s="58">
        <v>0</v>
      </c>
      <c r="G8570" s="59" t="s">
        <v>446</v>
      </c>
      <c r="H8570" s="59" t="s">
        <v>476</v>
      </c>
      <c r="I8570" s="59">
        <v>301</v>
      </c>
      <c r="J8570" s="59">
        <v>10</v>
      </c>
      <c r="K8570" s="59">
        <v>0</v>
      </c>
      <c r="L8570" s="60">
        <v>0</v>
      </c>
      <c r="M8570" s="59" t="s">
        <v>476</v>
      </c>
      <c r="N8570" s="63">
        <v>1560.7933672017798</v>
      </c>
      <c r="O8570" s="165">
        <v>44357</v>
      </c>
      <c r="P8570" s="165">
        <f t="shared" si="359"/>
        <v>44339</v>
      </c>
      <c r="Q8570" s="165">
        <f t="shared" si="360"/>
        <v>44352</v>
      </c>
    </row>
    <row r="8571" spans="1:17" x14ac:dyDescent="0.35">
      <c r="A8571" s="48" t="s">
        <v>818</v>
      </c>
      <c r="B8571" s="59" t="s">
        <v>460</v>
      </c>
      <c r="C8571" s="57">
        <v>14379.4508026329</v>
      </c>
      <c r="D8571" s="59">
        <v>1373</v>
      </c>
      <c r="E8571" s="59">
        <v>0</v>
      </c>
      <c r="F8571" s="58">
        <v>0</v>
      </c>
      <c r="G8571" s="59" t="s">
        <v>446</v>
      </c>
      <c r="H8571" s="59" t="s">
        <v>472</v>
      </c>
      <c r="I8571" s="59">
        <v>32206</v>
      </c>
      <c r="J8571" s="59">
        <v>667</v>
      </c>
      <c r="K8571" s="59">
        <v>0</v>
      </c>
      <c r="L8571" s="60">
        <v>0</v>
      </c>
      <c r="M8571" s="59" t="s">
        <v>472</v>
      </c>
      <c r="N8571" s="63">
        <v>4638.5638029921929</v>
      </c>
      <c r="O8571" s="165">
        <v>44357</v>
      </c>
      <c r="P8571" s="165">
        <f t="shared" si="359"/>
        <v>44339</v>
      </c>
      <c r="Q8571" s="165">
        <f t="shared" si="360"/>
        <v>44352</v>
      </c>
    </row>
    <row r="8572" spans="1:17" x14ac:dyDescent="0.35">
      <c r="A8572" s="48" t="s">
        <v>817</v>
      </c>
      <c r="B8572" s="59" t="s">
        <v>460</v>
      </c>
      <c r="C8572" s="57">
        <v>10764.140179352</v>
      </c>
      <c r="D8572" s="59">
        <v>909</v>
      </c>
      <c r="E8572" s="59" t="s">
        <v>504</v>
      </c>
      <c r="F8572" s="58">
        <v>1.3271579566677738</v>
      </c>
      <c r="G8572" s="59" t="s">
        <v>446</v>
      </c>
      <c r="H8572" s="59" t="s">
        <v>472</v>
      </c>
      <c r="I8572" s="59">
        <v>19679</v>
      </c>
      <c r="J8572" s="59">
        <v>408</v>
      </c>
      <c r="K8572" s="59">
        <v>2</v>
      </c>
      <c r="L8572" s="60">
        <v>4.9019607843137254E-3</v>
      </c>
      <c r="M8572" s="59" t="s">
        <v>472</v>
      </c>
      <c r="N8572" s="63">
        <v>3790.3631242431625</v>
      </c>
      <c r="O8572" s="165">
        <v>44357</v>
      </c>
      <c r="P8572" s="165">
        <f t="shared" si="359"/>
        <v>44339</v>
      </c>
      <c r="Q8572" s="165">
        <f t="shared" si="360"/>
        <v>44352</v>
      </c>
    </row>
    <row r="8573" spans="1:17" x14ac:dyDescent="0.35">
      <c r="A8573" s="48" t="s">
        <v>816</v>
      </c>
      <c r="B8573" s="59" t="s">
        <v>458</v>
      </c>
      <c r="C8573" s="57">
        <v>3341.0756913925802</v>
      </c>
      <c r="D8573" s="59">
        <v>98</v>
      </c>
      <c r="E8573" s="59">
        <v>0</v>
      </c>
      <c r="F8573" s="58">
        <v>0</v>
      </c>
      <c r="G8573" s="59" t="s">
        <v>446</v>
      </c>
      <c r="H8573" s="59" t="s">
        <v>476</v>
      </c>
      <c r="I8573" s="59">
        <v>4522</v>
      </c>
      <c r="J8573" s="59">
        <v>80</v>
      </c>
      <c r="K8573" s="59">
        <v>0</v>
      </c>
      <c r="L8573" s="60">
        <v>0</v>
      </c>
      <c r="M8573" s="59" t="s">
        <v>476</v>
      </c>
      <c r="N8573" s="63">
        <v>2394.4384201201838</v>
      </c>
      <c r="O8573" s="165">
        <v>44357</v>
      </c>
      <c r="P8573" s="165">
        <f t="shared" si="359"/>
        <v>44339</v>
      </c>
      <c r="Q8573" s="165">
        <f t="shared" si="360"/>
        <v>44352</v>
      </c>
    </row>
    <row r="8574" spans="1:17" x14ac:dyDescent="0.35">
      <c r="A8574" s="48" t="s">
        <v>815</v>
      </c>
      <c r="B8574" s="59" t="s">
        <v>458</v>
      </c>
      <c r="C8574" s="57">
        <v>6951.4661738035902</v>
      </c>
      <c r="D8574" s="59">
        <v>140</v>
      </c>
      <c r="E8574" s="59">
        <v>0</v>
      </c>
      <c r="F8574" s="58">
        <v>0</v>
      </c>
      <c r="G8574" s="59" t="s">
        <v>446</v>
      </c>
      <c r="H8574" s="59" t="s">
        <v>476</v>
      </c>
      <c r="I8574" s="59">
        <v>10754</v>
      </c>
      <c r="J8574" s="59">
        <v>249</v>
      </c>
      <c r="K8574" s="59">
        <v>0</v>
      </c>
      <c r="L8574" s="60">
        <v>0</v>
      </c>
      <c r="M8574" s="59" t="s">
        <v>476</v>
      </c>
      <c r="N8574" s="63">
        <v>3581.9781579078913</v>
      </c>
      <c r="O8574" s="165">
        <v>44357</v>
      </c>
      <c r="P8574" s="165">
        <f t="shared" si="359"/>
        <v>44339</v>
      </c>
      <c r="Q8574" s="165">
        <f t="shared" si="360"/>
        <v>44352</v>
      </c>
    </row>
    <row r="8575" spans="1:17" x14ac:dyDescent="0.35">
      <c r="A8575" s="48" t="s">
        <v>814</v>
      </c>
      <c r="B8575" s="59" t="s">
        <v>471</v>
      </c>
      <c r="C8575" s="57">
        <v>12588.6400801333</v>
      </c>
      <c r="D8575" s="59">
        <v>757</v>
      </c>
      <c r="E8575" s="59" t="s">
        <v>504</v>
      </c>
      <c r="F8575" s="58">
        <v>0.56740498555754304</v>
      </c>
      <c r="G8575" s="59" t="s">
        <v>446</v>
      </c>
      <c r="H8575" s="59" t="s">
        <v>476</v>
      </c>
      <c r="I8575" s="59">
        <v>21361</v>
      </c>
      <c r="J8575" s="59">
        <v>333</v>
      </c>
      <c r="K8575" s="59">
        <v>4</v>
      </c>
      <c r="L8575" s="60">
        <v>1.2012012012012012E-2</v>
      </c>
      <c r="M8575" s="59" t="s">
        <v>491</v>
      </c>
      <c r="N8575" s="63">
        <v>2645.2420426692656</v>
      </c>
      <c r="O8575" s="165">
        <v>44357</v>
      </c>
      <c r="P8575" s="165">
        <f t="shared" si="359"/>
        <v>44339</v>
      </c>
      <c r="Q8575" s="165">
        <f t="shared" si="360"/>
        <v>44352</v>
      </c>
    </row>
    <row r="8576" spans="1:17" x14ac:dyDescent="0.35">
      <c r="A8576" s="48" t="s">
        <v>813</v>
      </c>
      <c r="B8576" s="59" t="s">
        <v>464</v>
      </c>
      <c r="C8576" s="57">
        <v>3234.7555519856501</v>
      </c>
      <c r="D8576" s="59">
        <v>173</v>
      </c>
      <c r="E8576" s="59">
        <v>0</v>
      </c>
      <c r="F8576" s="58">
        <v>0</v>
      </c>
      <c r="G8576" s="59" t="s">
        <v>446</v>
      </c>
      <c r="H8576" s="59" t="s">
        <v>472</v>
      </c>
      <c r="I8576" s="59">
        <v>8527</v>
      </c>
      <c r="J8576" s="59">
        <v>204</v>
      </c>
      <c r="K8576" s="59">
        <v>0</v>
      </c>
      <c r="L8576" s="60">
        <v>0</v>
      </c>
      <c r="M8576" s="59" t="s">
        <v>472</v>
      </c>
      <c r="N8576" s="63">
        <v>6306.5043624324217</v>
      </c>
      <c r="O8576" s="165">
        <v>44357</v>
      </c>
      <c r="P8576" s="165">
        <f t="shared" si="359"/>
        <v>44339</v>
      </c>
      <c r="Q8576" s="165">
        <f t="shared" si="360"/>
        <v>44352</v>
      </c>
    </row>
    <row r="8577" spans="1:17" x14ac:dyDescent="0.35">
      <c r="A8577" s="48" t="s">
        <v>812</v>
      </c>
      <c r="B8577" s="59" t="s">
        <v>467</v>
      </c>
      <c r="C8577" s="57">
        <v>65938.694494203999</v>
      </c>
      <c r="D8577" s="59">
        <v>8287</v>
      </c>
      <c r="E8577" s="59">
        <v>35</v>
      </c>
      <c r="F8577" s="58">
        <v>3.7914005110000311</v>
      </c>
      <c r="G8577" s="59" t="s">
        <v>444</v>
      </c>
      <c r="H8577" s="59" t="s">
        <v>472</v>
      </c>
      <c r="I8577" s="59">
        <v>166123</v>
      </c>
      <c r="J8577" s="59">
        <v>3117</v>
      </c>
      <c r="K8577" s="59">
        <v>50</v>
      </c>
      <c r="L8577" s="60">
        <v>1.6041065126724416E-2</v>
      </c>
      <c r="M8577" s="59" t="s">
        <v>472</v>
      </c>
      <c r="N8577" s="63">
        <v>4727.1181571148391</v>
      </c>
      <c r="O8577" s="165">
        <v>44357</v>
      </c>
      <c r="P8577" s="165">
        <f t="shared" si="359"/>
        <v>44339</v>
      </c>
      <c r="Q8577" s="165">
        <f t="shared" si="360"/>
        <v>44352</v>
      </c>
    </row>
    <row r="8578" spans="1:17" x14ac:dyDescent="0.35">
      <c r="A8578" s="48" t="s">
        <v>811</v>
      </c>
      <c r="B8578" s="59" t="s">
        <v>466</v>
      </c>
      <c r="C8578" s="57">
        <v>284.28993454947903</v>
      </c>
      <c r="D8578" s="59" t="s">
        <v>504</v>
      </c>
      <c r="E8578" s="59">
        <v>0</v>
      </c>
      <c r="F8578" s="58">
        <v>0</v>
      </c>
      <c r="G8578" s="59" t="s">
        <v>446</v>
      </c>
      <c r="H8578" s="59" t="s">
        <v>476</v>
      </c>
      <c r="I8578" s="59">
        <v>133</v>
      </c>
      <c r="J8578" s="59">
        <v>0</v>
      </c>
      <c r="K8578" s="59">
        <v>0</v>
      </c>
      <c r="L8578" s="60">
        <v>0</v>
      </c>
      <c r="M8578" s="59" t="s">
        <v>476</v>
      </c>
      <c r="N8578" s="63">
        <v>0</v>
      </c>
      <c r="O8578" s="165">
        <v>44357</v>
      </c>
      <c r="P8578" s="165">
        <f t="shared" si="359"/>
        <v>44339</v>
      </c>
      <c r="Q8578" s="165">
        <f t="shared" si="360"/>
        <v>44352</v>
      </c>
    </row>
    <row r="8579" spans="1:17" x14ac:dyDescent="0.35">
      <c r="A8579" s="48" t="s">
        <v>810</v>
      </c>
      <c r="B8579" s="59" t="s">
        <v>466</v>
      </c>
      <c r="C8579" s="57">
        <v>588.18731235931102</v>
      </c>
      <c r="D8579" s="59">
        <v>7</v>
      </c>
      <c r="E8579" s="59">
        <v>0</v>
      </c>
      <c r="F8579" s="58">
        <v>0</v>
      </c>
      <c r="G8579" s="59" t="s">
        <v>446</v>
      </c>
      <c r="H8579" s="59" t="s">
        <v>476</v>
      </c>
      <c r="I8579" s="59">
        <v>878</v>
      </c>
      <c r="J8579" s="59">
        <v>28</v>
      </c>
      <c r="K8579" s="59">
        <v>0</v>
      </c>
      <c r="L8579" s="60">
        <v>0</v>
      </c>
      <c r="M8579" s="59" t="s">
        <v>476</v>
      </c>
      <c r="N8579" s="63">
        <v>4760.3883000616988</v>
      </c>
      <c r="O8579" s="165">
        <v>44357</v>
      </c>
      <c r="P8579" s="165">
        <f t="shared" ref="P8579:P8642" si="361">O8579-18</f>
        <v>44339</v>
      </c>
      <c r="Q8579" s="165">
        <f t="shared" ref="Q8579:Q8642" si="362">O8579-5</f>
        <v>44352</v>
      </c>
    </row>
    <row r="8580" spans="1:17" x14ac:dyDescent="0.35">
      <c r="A8580" s="48" t="s">
        <v>809</v>
      </c>
      <c r="B8580" s="59" t="s">
        <v>460</v>
      </c>
      <c r="C8580" s="57">
        <v>24005.037471817101</v>
      </c>
      <c r="D8580" s="59">
        <v>1966</v>
      </c>
      <c r="E8580" s="59">
        <v>5</v>
      </c>
      <c r="F8580" s="58">
        <v>1.4877829603980308</v>
      </c>
      <c r="G8580" s="59" t="s">
        <v>446</v>
      </c>
      <c r="H8580" s="59" t="s">
        <v>472</v>
      </c>
      <c r="I8580" s="59">
        <v>69666</v>
      </c>
      <c r="J8580" s="59">
        <v>1145</v>
      </c>
      <c r="K8580" s="59">
        <v>5</v>
      </c>
      <c r="L8580" s="60">
        <v>4.3668122270742356E-3</v>
      </c>
      <c r="M8580" s="59" t="s">
        <v>476</v>
      </c>
      <c r="N8580" s="63">
        <v>4769.8321710360879</v>
      </c>
      <c r="O8580" s="165">
        <v>44357</v>
      </c>
      <c r="P8580" s="165">
        <f t="shared" si="361"/>
        <v>44339</v>
      </c>
      <c r="Q8580" s="165">
        <f t="shared" si="362"/>
        <v>44352</v>
      </c>
    </row>
    <row r="8581" spans="1:17" x14ac:dyDescent="0.35">
      <c r="A8581" s="48" t="s">
        <v>808</v>
      </c>
      <c r="B8581" s="59" t="s">
        <v>470</v>
      </c>
      <c r="C8581" s="57">
        <v>2126.5553566797198</v>
      </c>
      <c r="D8581" s="59">
        <v>72</v>
      </c>
      <c r="E8581" s="59">
        <v>0</v>
      </c>
      <c r="F8581" s="58">
        <v>0</v>
      </c>
      <c r="G8581" s="59" t="s">
        <v>446</v>
      </c>
      <c r="H8581" s="59" t="s">
        <v>476</v>
      </c>
      <c r="I8581" s="59">
        <v>4275</v>
      </c>
      <c r="J8581" s="59">
        <v>121</v>
      </c>
      <c r="K8581" s="59">
        <v>0</v>
      </c>
      <c r="L8581" s="60">
        <v>0</v>
      </c>
      <c r="M8581" s="59" t="s">
        <v>476</v>
      </c>
      <c r="N8581" s="63">
        <v>5689.95298523159</v>
      </c>
      <c r="O8581" s="165">
        <v>44357</v>
      </c>
      <c r="P8581" s="165">
        <f t="shared" si="361"/>
        <v>44339</v>
      </c>
      <c r="Q8581" s="165">
        <f t="shared" si="362"/>
        <v>44352</v>
      </c>
    </row>
    <row r="8582" spans="1:17" x14ac:dyDescent="0.35">
      <c r="A8582" s="48" t="s">
        <v>807</v>
      </c>
      <c r="B8582" s="59" t="s">
        <v>461</v>
      </c>
      <c r="C8582" s="57">
        <v>11334.7969583208</v>
      </c>
      <c r="D8582" s="59">
        <v>1055</v>
      </c>
      <c r="E8582" s="59" t="s">
        <v>504</v>
      </c>
      <c r="F8582" s="58">
        <v>1.8905121553889732</v>
      </c>
      <c r="G8582" s="59" t="s">
        <v>446</v>
      </c>
      <c r="H8582" s="59" t="s">
        <v>472</v>
      </c>
      <c r="I8582" s="59">
        <v>23332</v>
      </c>
      <c r="J8582" s="59">
        <v>640</v>
      </c>
      <c r="K8582" s="59">
        <v>3</v>
      </c>
      <c r="L8582" s="60">
        <v>4.6874999999999998E-3</v>
      </c>
      <c r="M8582" s="59" t="s">
        <v>472</v>
      </c>
      <c r="N8582" s="63">
        <v>5646.3296374283991</v>
      </c>
      <c r="O8582" s="165">
        <v>44357</v>
      </c>
      <c r="P8582" s="165">
        <f t="shared" si="361"/>
        <v>44339</v>
      </c>
      <c r="Q8582" s="165">
        <f t="shared" si="362"/>
        <v>44352</v>
      </c>
    </row>
    <row r="8583" spans="1:17" x14ac:dyDescent="0.35">
      <c r="A8583" s="48" t="s">
        <v>806</v>
      </c>
      <c r="B8583" s="59" t="s">
        <v>458</v>
      </c>
      <c r="C8583" s="57">
        <v>18997.195740859199</v>
      </c>
      <c r="D8583" s="59">
        <v>1473</v>
      </c>
      <c r="E8583" s="59">
        <v>8</v>
      </c>
      <c r="F8583" s="58">
        <v>3.0079627499944217</v>
      </c>
      <c r="G8583" s="59" t="s">
        <v>446</v>
      </c>
      <c r="H8583" s="59" t="s">
        <v>491</v>
      </c>
      <c r="I8583" s="59">
        <v>48836</v>
      </c>
      <c r="J8583" s="59">
        <v>1068</v>
      </c>
      <c r="K8583" s="59">
        <v>8</v>
      </c>
      <c r="L8583" s="60">
        <v>7.4906367041198503E-3</v>
      </c>
      <c r="M8583" s="59" t="s">
        <v>491</v>
      </c>
      <c r="N8583" s="63">
        <v>5621.8823797395735</v>
      </c>
      <c r="O8583" s="165">
        <v>44357</v>
      </c>
      <c r="P8583" s="165">
        <f t="shared" si="361"/>
        <v>44339</v>
      </c>
      <c r="Q8583" s="165">
        <f t="shared" si="362"/>
        <v>44352</v>
      </c>
    </row>
    <row r="8584" spans="1:17" x14ac:dyDescent="0.35">
      <c r="A8584" s="48" t="s">
        <v>805</v>
      </c>
      <c r="B8584" s="59" t="s">
        <v>465</v>
      </c>
      <c r="C8584" s="57">
        <v>2565.26734316681</v>
      </c>
      <c r="D8584" s="59">
        <v>135</v>
      </c>
      <c r="E8584" s="59">
        <v>0</v>
      </c>
      <c r="F8584" s="58">
        <v>0</v>
      </c>
      <c r="G8584" s="59" t="s">
        <v>446</v>
      </c>
      <c r="H8584" s="59" t="s">
        <v>476</v>
      </c>
      <c r="I8584" s="59">
        <v>4123</v>
      </c>
      <c r="J8584" s="59">
        <v>90</v>
      </c>
      <c r="K8584" s="59">
        <v>0</v>
      </c>
      <c r="L8584" s="60">
        <v>0</v>
      </c>
      <c r="M8584" s="59" t="s">
        <v>476</v>
      </c>
      <c r="N8584" s="63">
        <v>3508.4062579183437</v>
      </c>
      <c r="O8584" s="165">
        <v>44357</v>
      </c>
      <c r="P8584" s="165">
        <f t="shared" si="361"/>
        <v>44339</v>
      </c>
      <c r="Q8584" s="165">
        <f t="shared" si="362"/>
        <v>44352</v>
      </c>
    </row>
    <row r="8585" spans="1:17" x14ac:dyDescent="0.35">
      <c r="A8585" s="48" t="s">
        <v>804</v>
      </c>
      <c r="B8585" s="59" t="s">
        <v>463</v>
      </c>
      <c r="C8585" s="57">
        <v>13726.140611803099</v>
      </c>
      <c r="D8585" s="59">
        <v>807</v>
      </c>
      <c r="E8585" s="59">
        <v>5</v>
      </c>
      <c r="F8585" s="58">
        <v>2.6019175181387126</v>
      </c>
      <c r="G8585" s="59" t="s">
        <v>446</v>
      </c>
      <c r="H8585" s="59" t="s">
        <v>472</v>
      </c>
      <c r="I8585" s="59">
        <v>31732</v>
      </c>
      <c r="J8585" s="59">
        <v>710</v>
      </c>
      <c r="K8585" s="59">
        <v>6</v>
      </c>
      <c r="L8585" s="60">
        <v>8.4507042253521118E-3</v>
      </c>
      <c r="M8585" s="59" t="s">
        <v>472</v>
      </c>
      <c r="N8585" s="63">
        <v>5172.6120260597618</v>
      </c>
      <c r="O8585" s="165">
        <v>44357</v>
      </c>
      <c r="P8585" s="165">
        <f t="shared" si="361"/>
        <v>44339</v>
      </c>
      <c r="Q8585" s="165">
        <f t="shared" si="362"/>
        <v>44352</v>
      </c>
    </row>
    <row r="8586" spans="1:17" x14ac:dyDescent="0.35">
      <c r="A8586" s="48" t="s">
        <v>803</v>
      </c>
      <c r="B8586" s="59" t="s">
        <v>465</v>
      </c>
      <c r="C8586" s="57">
        <v>40638.3414967149</v>
      </c>
      <c r="D8586" s="59">
        <v>5728</v>
      </c>
      <c r="E8586" s="59">
        <v>28</v>
      </c>
      <c r="F8586" s="58">
        <v>4.9214606854998637</v>
      </c>
      <c r="G8586" s="59" t="s">
        <v>444</v>
      </c>
      <c r="H8586" s="59" t="s">
        <v>472</v>
      </c>
      <c r="I8586" s="59">
        <v>127810</v>
      </c>
      <c r="J8586" s="59">
        <v>3088</v>
      </c>
      <c r="K8586" s="59">
        <v>34</v>
      </c>
      <c r="L8586" s="60">
        <v>1.1010362694300517E-2</v>
      </c>
      <c r="M8586" s="59" t="s">
        <v>472</v>
      </c>
      <c r="N8586" s="63">
        <v>7598.7352984117861</v>
      </c>
      <c r="O8586" s="165">
        <v>44357</v>
      </c>
      <c r="P8586" s="165">
        <f t="shared" si="361"/>
        <v>44339</v>
      </c>
      <c r="Q8586" s="165">
        <f t="shared" si="362"/>
        <v>44352</v>
      </c>
    </row>
    <row r="8587" spans="1:17" x14ac:dyDescent="0.35">
      <c r="A8587" s="48" t="s">
        <v>802</v>
      </c>
      <c r="B8587" s="59" t="s">
        <v>458</v>
      </c>
      <c r="C8587" s="57">
        <v>5633.4886654636903</v>
      </c>
      <c r="D8587" s="59">
        <v>386</v>
      </c>
      <c r="E8587" s="59">
        <v>0</v>
      </c>
      <c r="F8587" s="58">
        <v>0</v>
      </c>
      <c r="G8587" s="59" t="s">
        <v>446</v>
      </c>
      <c r="H8587" s="59" t="s">
        <v>476</v>
      </c>
      <c r="I8587" s="59">
        <v>12841</v>
      </c>
      <c r="J8587" s="59">
        <v>269</v>
      </c>
      <c r="K8587" s="59">
        <v>0</v>
      </c>
      <c r="L8587" s="60">
        <v>0</v>
      </c>
      <c r="M8587" s="59" t="s">
        <v>476</v>
      </c>
      <c r="N8587" s="63">
        <v>4775.0162638848351</v>
      </c>
      <c r="O8587" s="165">
        <v>44357</v>
      </c>
      <c r="P8587" s="165">
        <f t="shared" si="361"/>
        <v>44339</v>
      </c>
      <c r="Q8587" s="165">
        <f t="shared" si="362"/>
        <v>44352</v>
      </c>
    </row>
    <row r="8588" spans="1:17" x14ac:dyDescent="0.35">
      <c r="A8588" s="48" t="s">
        <v>801</v>
      </c>
      <c r="B8588" s="59" t="s">
        <v>463</v>
      </c>
      <c r="C8588" s="57">
        <v>16381.7017673096</v>
      </c>
      <c r="D8588" s="59">
        <v>936</v>
      </c>
      <c r="E8588" s="59" t="s">
        <v>504</v>
      </c>
      <c r="F8588" s="58">
        <v>0.87205312907246613</v>
      </c>
      <c r="G8588" s="59" t="s">
        <v>446</v>
      </c>
      <c r="H8588" s="59" t="s">
        <v>472</v>
      </c>
      <c r="I8588" s="59">
        <v>40838</v>
      </c>
      <c r="J8588" s="59">
        <v>818</v>
      </c>
      <c r="K8588" s="59">
        <v>2</v>
      </c>
      <c r="L8588" s="60">
        <v>2.4449877750611247E-3</v>
      </c>
      <c r="M8588" s="59" t="s">
        <v>472</v>
      </c>
      <c r="N8588" s="63">
        <v>4993.3762170689415</v>
      </c>
      <c r="O8588" s="165">
        <v>44357</v>
      </c>
      <c r="P8588" s="165">
        <f t="shared" si="361"/>
        <v>44339</v>
      </c>
      <c r="Q8588" s="165">
        <f t="shared" si="362"/>
        <v>44352</v>
      </c>
    </row>
    <row r="8589" spans="1:17" x14ac:dyDescent="0.35">
      <c r="A8589" s="48" t="s">
        <v>800</v>
      </c>
      <c r="B8589" s="59" t="s">
        <v>458</v>
      </c>
      <c r="C8589" s="57">
        <v>4679.7541789357701</v>
      </c>
      <c r="D8589" s="59">
        <v>186</v>
      </c>
      <c r="E8589" s="59" t="s">
        <v>504</v>
      </c>
      <c r="F8589" s="58">
        <v>1.5263316981494763</v>
      </c>
      <c r="G8589" s="59" t="s">
        <v>446</v>
      </c>
      <c r="H8589" s="59" t="s">
        <v>476</v>
      </c>
      <c r="I8589" s="59">
        <v>7678</v>
      </c>
      <c r="J8589" s="59">
        <v>169</v>
      </c>
      <c r="K8589" s="59">
        <v>1</v>
      </c>
      <c r="L8589" s="60">
        <v>5.9171597633136093E-3</v>
      </c>
      <c r="M8589" s="59" t="s">
        <v>476</v>
      </c>
      <c r="N8589" s="63">
        <v>3611.3007978216615</v>
      </c>
      <c r="O8589" s="165">
        <v>44357</v>
      </c>
      <c r="P8589" s="165">
        <f t="shared" si="361"/>
        <v>44339</v>
      </c>
      <c r="Q8589" s="165">
        <f t="shared" si="362"/>
        <v>44352</v>
      </c>
    </row>
    <row r="8590" spans="1:17" x14ac:dyDescent="0.35">
      <c r="A8590" s="48" t="s">
        <v>799</v>
      </c>
      <c r="B8590" s="59" t="s">
        <v>463</v>
      </c>
      <c r="C8590" s="57">
        <v>21060.365670931398</v>
      </c>
      <c r="D8590" s="59">
        <v>1640</v>
      </c>
      <c r="E8590" s="59" t="s">
        <v>504</v>
      </c>
      <c r="F8590" s="58">
        <v>1.0174833506404044</v>
      </c>
      <c r="G8590" s="59" t="s">
        <v>446</v>
      </c>
      <c r="H8590" s="59" t="s">
        <v>472</v>
      </c>
      <c r="I8590" s="59">
        <v>41724</v>
      </c>
      <c r="J8590" s="59">
        <v>835</v>
      </c>
      <c r="K8590" s="59">
        <v>3</v>
      </c>
      <c r="L8590" s="60">
        <v>3.592814371257485E-3</v>
      </c>
      <c r="M8590" s="59" t="s">
        <v>472</v>
      </c>
      <c r="N8590" s="63">
        <v>3964.7934563287758</v>
      </c>
      <c r="O8590" s="165">
        <v>44357</v>
      </c>
      <c r="P8590" s="165">
        <f t="shared" si="361"/>
        <v>44339</v>
      </c>
      <c r="Q8590" s="165">
        <f t="shared" si="362"/>
        <v>44352</v>
      </c>
    </row>
    <row r="8591" spans="1:17" x14ac:dyDescent="0.35">
      <c r="A8591" s="48" t="s">
        <v>798</v>
      </c>
      <c r="B8591" s="59" t="s">
        <v>460</v>
      </c>
      <c r="C8591" s="57">
        <v>9795.2977499826702</v>
      </c>
      <c r="D8591" s="59">
        <v>572</v>
      </c>
      <c r="E8591" s="59" t="s">
        <v>504</v>
      </c>
      <c r="F8591" s="58">
        <v>0.72921286572118549</v>
      </c>
      <c r="G8591" s="59" t="s">
        <v>446</v>
      </c>
      <c r="H8591" s="59" t="s">
        <v>476</v>
      </c>
      <c r="I8591" s="59">
        <v>17617</v>
      </c>
      <c r="J8591" s="59">
        <v>436</v>
      </c>
      <c r="K8591" s="59">
        <v>3</v>
      </c>
      <c r="L8591" s="60">
        <v>6.8807339449541288E-3</v>
      </c>
      <c r="M8591" s="59" t="s">
        <v>491</v>
      </c>
      <c r="N8591" s="63">
        <v>4451.1153323621165</v>
      </c>
      <c r="O8591" s="165">
        <v>44357</v>
      </c>
      <c r="P8591" s="165">
        <f t="shared" si="361"/>
        <v>44339</v>
      </c>
      <c r="Q8591" s="165">
        <f t="shared" si="362"/>
        <v>44352</v>
      </c>
    </row>
    <row r="8592" spans="1:17" x14ac:dyDescent="0.35">
      <c r="A8592" s="48" t="s">
        <v>797</v>
      </c>
      <c r="B8592" s="59" t="s">
        <v>464</v>
      </c>
      <c r="C8592" s="57">
        <v>2200.0396936397201</v>
      </c>
      <c r="D8592" s="59">
        <v>101</v>
      </c>
      <c r="E8592" s="59">
        <v>0</v>
      </c>
      <c r="F8592" s="58">
        <v>0</v>
      </c>
      <c r="G8592" s="59" t="s">
        <v>446</v>
      </c>
      <c r="H8592" s="59" t="s">
        <v>472</v>
      </c>
      <c r="I8592" s="59">
        <v>4157</v>
      </c>
      <c r="J8592" s="59">
        <v>107</v>
      </c>
      <c r="K8592" s="59">
        <v>0</v>
      </c>
      <c r="L8592" s="60">
        <v>0</v>
      </c>
      <c r="M8592" s="59" t="s">
        <v>472</v>
      </c>
      <c r="N8592" s="63">
        <v>4863.5486127516388</v>
      </c>
      <c r="O8592" s="165">
        <v>44357</v>
      </c>
      <c r="P8592" s="165">
        <f t="shared" si="361"/>
        <v>44339</v>
      </c>
      <c r="Q8592" s="165">
        <f t="shared" si="362"/>
        <v>44352</v>
      </c>
    </row>
    <row r="8593" spans="1:17" x14ac:dyDescent="0.35">
      <c r="A8593" s="48" t="s">
        <v>796</v>
      </c>
      <c r="B8593" s="59" t="s">
        <v>467</v>
      </c>
      <c r="C8593" s="57">
        <v>13408.0042293721</v>
      </c>
      <c r="D8593" s="59">
        <v>793</v>
      </c>
      <c r="E8593" s="59" t="s">
        <v>504</v>
      </c>
      <c r="F8593" s="58">
        <v>0.53273082411547279</v>
      </c>
      <c r="G8593" s="59" t="s">
        <v>446</v>
      </c>
      <c r="H8593" s="59" t="s">
        <v>472</v>
      </c>
      <c r="I8593" s="59">
        <v>30298</v>
      </c>
      <c r="J8593" s="59">
        <v>710</v>
      </c>
      <c r="K8593" s="59">
        <v>3</v>
      </c>
      <c r="L8593" s="60">
        <v>4.2253521126760559E-3</v>
      </c>
      <c r="M8593" s="59" t="s">
        <v>472</v>
      </c>
      <c r="N8593" s="63">
        <v>5295.3443917077993</v>
      </c>
      <c r="O8593" s="165">
        <v>44357</v>
      </c>
      <c r="P8593" s="165">
        <f t="shared" si="361"/>
        <v>44339</v>
      </c>
      <c r="Q8593" s="165">
        <f t="shared" si="362"/>
        <v>44352</v>
      </c>
    </row>
    <row r="8594" spans="1:17" x14ac:dyDescent="0.35">
      <c r="A8594" s="48" t="s">
        <v>795</v>
      </c>
      <c r="B8594" s="59" t="s">
        <v>460</v>
      </c>
      <c r="C8594" s="57">
        <v>13670.424629515401</v>
      </c>
      <c r="D8594" s="59">
        <v>1115</v>
      </c>
      <c r="E8594" s="59" t="s">
        <v>504</v>
      </c>
      <c r="F8594" s="58">
        <v>1.0450088181511519</v>
      </c>
      <c r="G8594" s="59" t="s">
        <v>446</v>
      </c>
      <c r="H8594" s="59" t="s">
        <v>472</v>
      </c>
      <c r="I8594" s="59">
        <v>31989</v>
      </c>
      <c r="J8594" s="59">
        <v>628</v>
      </c>
      <c r="K8594" s="59">
        <v>3</v>
      </c>
      <c r="L8594" s="60">
        <v>4.7770700636942673E-3</v>
      </c>
      <c r="M8594" s="59" t="s">
        <v>472</v>
      </c>
      <c r="N8594" s="63">
        <v>4593.8587645924626</v>
      </c>
      <c r="O8594" s="165">
        <v>44357</v>
      </c>
      <c r="P8594" s="165">
        <f t="shared" si="361"/>
        <v>44339</v>
      </c>
      <c r="Q8594" s="165">
        <f t="shared" si="362"/>
        <v>44352</v>
      </c>
    </row>
    <row r="8595" spans="1:17" x14ac:dyDescent="0.35">
      <c r="A8595" s="48" t="s">
        <v>794</v>
      </c>
      <c r="B8595" s="59" t="s">
        <v>460</v>
      </c>
      <c r="C8595" s="57">
        <v>11367.9661478833</v>
      </c>
      <c r="D8595" s="59">
        <v>1039</v>
      </c>
      <c r="E8595" s="59">
        <v>8</v>
      </c>
      <c r="F8595" s="58">
        <v>5.0266561669430256</v>
      </c>
      <c r="G8595" s="59" t="s">
        <v>446</v>
      </c>
      <c r="H8595" s="59" t="s">
        <v>472</v>
      </c>
      <c r="I8595" s="59">
        <v>22608</v>
      </c>
      <c r="J8595" s="59">
        <v>475</v>
      </c>
      <c r="K8595" s="59">
        <v>11</v>
      </c>
      <c r="L8595" s="60">
        <v>2.3157894736842106E-2</v>
      </c>
      <c r="M8595" s="59" t="s">
        <v>472</v>
      </c>
      <c r="N8595" s="63">
        <v>4178.40793877139</v>
      </c>
      <c r="O8595" s="165">
        <v>44357</v>
      </c>
      <c r="P8595" s="165">
        <f t="shared" si="361"/>
        <v>44339</v>
      </c>
      <c r="Q8595" s="165">
        <f t="shared" si="362"/>
        <v>44352</v>
      </c>
    </row>
    <row r="8596" spans="1:17" x14ac:dyDescent="0.35">
      <c r="A8596" s="48" t="s">
        <v>793</v>
      </c>
      <c r="B8596" s="59" t="s">
        <v>458</v>
      </c>
      <c r="C8596" s="57">
        <v>8589.0085575090106</v>
      </c>
      <c r="D8596" s="59">
        <v>554</v>
      </c>
      <c r="E8596" s="59" t="s">
        <v>504</v>
      </c>
      <c r="F8596" s="58">
        <v>1.6632553326803807</v>
      </c>
      <c r="G8596" s="59" t="s">
        <v>446</v>
      </c>
      <c r="H8596" s="59" t="s">
        <v>472</v>
      </c>
      <c r="I8596" s="59">
        <v>16216</v>
      </c>
      <c r="J8596" s="59">
        <v>388</v>
      </c>
      <c r="K8596" s="59">
        <v>3</v>
      </c>
      <c r="L8596" s="60">
        <v>7.7319587628865982E-3</v>
      </c>
      <c r="M8596" s="59" t="s">
        <v>472</v>
      </c>
      <c r="N8596" s="63">
        <v>4517.4014835599137</v>
      </c>
      <c r="O8596" s="165">
        <v>44357</v>
      </c>
      <c r="P8596" s="165">
        <f t="shared" si="361"/>
        <v>44339</v>
      </c>
      <c r="Q8596" s="165">
        <f t="shared" si="362"/>
        <v>44352</v>
      </c>
    </row>
    <row r="8597" spans="1:17" x14ac:dyDescent="0.35">
      <c r="A8597" s="48" t="s">
        <v>792</v>
      </c>
      <c r="B8597" s="59" t="s">
        <v>470</v>
      </c>
      <c r="C8597" s="57">
        <v>3024.3155479434299</v>
      </c>
      <c r="D8597" s="59">
        <v>114</v>
      </c>
      <c r="E8597" s="59">
        <v>0</v>
      </c>
      <c r="F8597" s="58">
        <v>0</v>
      </c>
      <c r="G8597" s="59" t="s">
        <v>446</v>
      </c>
      <c r="H8597" s="59" t="s">
        <v>476</v>
      </c>
      <c r="I8597" s="59">
        <v>5677</v>
      </c>
      <c r="J8597" s="59">
        <v>121</v>
      </c>
      <c r="K8597" s="59">
        <v>0</v>
      </c>
      <c r="L8597" s="60">
        <v>0</v>
      </c>
      <c r="M8597" s="59" t="s">
        <v>476</v>
      </c>
      <c r="N8597" s="63">
        <v>4000.9052654006764</v>
      </c>
      <c r="O8597" s="165">
        <v>44357</v>
      </c>
      <c r="P8597" s="165">
        <f t="shared" si="361"/>
        <v>44339</v>
      </c>
      <c r="Q8597" s="165">
        <f t="shared" si="362"/>
        <v>44352</v>
      </c>
    </row>
    <row r="8598" spans="1:17" x14ac:dyDescent="0.35">
      <c r="A8598" s="48" t="s">
        <v>791</v>
      </c>
      <c r="B8598" s="59" t="s">
        <v>467</v>
      </c>
      <c r="C8598" s="57">
        <v>87731.066584843502</v>
      </c>
      <c r="D8598" s="59">
        <v>20326</v>
      </c>
      <c r="E8598" s="59">
        <v>116</v>
      </c>
      <c r="F8598" s="58">
        <v>9.4444472274838756</v>
      </c>
      <c r="G8598" s="59" t="s">
        <v>444</v>
      </c>
      <c r="H8598" s="59" t="s">
        <v>472</v>
      </c>
      <c r="I8598" s="59">
        <v>243123</v>
      </c>
      <c r="J8598" s="59">
        <v>4881</v>
      </c>
      <c r="K8598" s="59">
        <v>141</v>
      </c>
      <c r="L8598" s="60">
        <v>2.8887523048555623E-2</v>
      </c>
      <c r="M8598" s="59" t="s">
        <v>472</v>
      </c>
      <c r="N8598" s="63">
        <v>5563.5935934731315</v>
      </c>
      <c r="O8598" s="165">
        <v>44357</v>
      </c>
      <c r="P8598" s="165">
        <f t="shared" si="361"/>
        <v>44339</v>
      </c>
      <c r="Q8598" s="165">
        <f t="shared" si="362"/>
        <v>44352</v>
      </c>
    </row>
    <row r="8599" spans="1:17" x14ac:dyDescent="0.35">
      <c r="A8599" s="48" t="s">
        <v>790</v>
      </c>
      <c r="B8599" s="59" t="s">
        <v>470</v>
      </c>
      <c r="C8599" s="57">
        <v>5830.1502088339003</v>
      </c>
      <c r="D8599" s="59">
        <v>336</v>
      </c>
      <c r="E8599" s="59" t="s">
        <v>504</v>
      </c>
      <c r="F8599" s="58">
        <v>4.9006333538605693</v>
      </c>
      <c r="G8599" s="59" t="s">
        <v>446</v>
      </c>
      <c r="H8599" s="59" t="s">
        <v>491</v>
      </c>
      <c r="I8599" s="59">
        <v>12195</v>
      </c>
      <c r="J8599" s="59">
        <v>225</v>
      </c>
      <c r="K8599" s="59">
        <v>4</v>
      </c>
      <c r="L8599" s="60">
        <v>1.7777777777777778E-2</v>
      </c>
      <c r="M8599" s="59" t="s">
        <v>491</v>
      </c>
      <c r="N8599" s="63">
        <v>3859.2487661651976</v>
      </c>
      <c r="O8599" s="165">
        <v>44357</v>
      </c>
      <c r="P8599" s="165">
        <f t="shared" si="361"/>
        <v>44339</v>
      </c>
      <c r="Q8599" s="165">
        <f t="shared" si="362"/>
        <v>44352</v>
      </c>
    </row>
    <row r="8600" spans="1:17" x14ac:dyDescent="0.35">
      <c r="A8600" s="48" t="s">
        <v>789</v>
      </c>
      <c r="B8600" s="59" t="s">
        <v>458</v>
      </c>
      <c r="C8600" s="57">
        <v>11263.703785563999</v>
      </c>
      <c r="D8600" s="59">
        <v>1119</v>
      </c>
      <c r="E8600" s="59" t="s">
        <v>504</v>
      </c>
      <c r="F8600" s="58">
        <v>0.63414816998398937</v>
      </c>
      <c r="G8600" s="59" t="s">
        <v>446</v>
      </c>
      <c r="H8600" s="59" t="s">
        <v>472</v>
      </c>
      <c r="I8600" s="59">
        <v>31150</v>
      </c>
      <c r="J8600" s="59">
        <v>665</v>
      </c>
      <c r="K8600" s="59">
        <v>2</v>
      </c>
      <c r="L8600" s="60">
        <v>3.0075187969924814E-3</v>
      </c>
      <c r="M8600" s="59" t="s">
        <v>472</v>
      </c>
      <c r="N8600" s="63">
        <v>5903.9194625509408</v>
      </c>
      <c r="O8600" s="165">
        <v>44357</v>
      </c>
      <c r="P8600" s="165">
        <f t="shared" si="361"/>
        <v>44339</v>
      </c>
      <c r="Q8600" s="165">
        <f t="shared" si="362"/>
        <v>44352</v>
      </c>
    </row>
    <row r="8601" spans="1:17" x14ac:dyDescent="0.35">
      <c r="A8601" s="48" t="s">
        <v>788</v>
      </c>
      <c r="B8601" s="59" t="s">
        <v>470</v>
      </c>
      <c r="C8601" s="57">
        <v>4832.7731345598404</v>
      </c>
      <c r="D8601" s="59">
        <v>241</v>
      </c>
      <c r="E8601" s="59" t="s">
        <v>504</v>
      </c>
      <c r="F8601" s="58">
        <v>2.956007635358493</v>
      </c>
      <c r="G8601" s="59" t="s">
        <v>446</v>
      </c>
      <c r="H8601" s="59" t="s">
        <v>476</v>
      </c>
      <c r="I8601" s="59">
        <v>14930</v>
      </c>
      <c r="J8601" s="59">
        <v>424</v>
      </c>
      <c r="K8601" s="59">
        <v>2</v>
      </c>
      <c r="L8601" s="60">
        <v>4.7169811320754715E-3</v>
      </c>
      <c r="M8601" s="59" t="s">
        <v>472</v>
      </c>
      <c r="N8601" s="63">
        <v>8773.430661744007</v>
      </c>
      <c r="O8601" s="165">
        <v>44357</v>
      </c>
      <c r="P8601" s="165">
        <f t="shared" si="361"/>
        <v>44339</v>
      </c>
      <c r="Q8601" s="165">
        <f t="shared" si="362"/>
        <v>44352</v>
      </c>
    </row>
    <row r="8602" spans="1:17" x14ac:dyDescent="0.35">
      <c r="A8602" s="48" t="s">
        <v>787</v>
      </c>
      <c r="B8602" s="59" t="s">
        <v>458</v>
      </c>
      <c r="C8602" s="57">
        <v>40376.577641466603</v>
      </c>
      <c r="D8602" s="59">
        <v>4992</v>
      </c>
      <c r="E8602" s="59">
        <v>17</v>
      </c>
      <c r="F8602" s="58">
        <v>3.0074012836557182</v>
      </c>
      <c r="G8602" s="59" t="s">
        <v>444</v>
      </c>
      <c r="H8602" s="59" t="s">
        <v>472</v>
      </c>
      <c r="I8602" s="59">
        <v>91800</v>
      </c>
      <c r="J8602" s="59">
        <v>1997</v>
      </c>
      <c r="K8602" s="59">
        <v>23</v>
      </c>
      <c r="L8602" s="60">
        <v>1.1517275913870806E-2</v>
      </c>
      <c r="M8602" s="59" t="s">
        <v>472</v>
      </c>
      <c r="N8602" s="63">
        <v>4945.9367699086215</v>
      </c>
      <c r="O8602" s="165">
        <v>44357</v>
      </c>
      <c r="P8602" s="165">
        <f t="shared" si="361"/>
        <v>44339</v>
      </c>
      <c r="Q8602" s="165">
        <f t="shared" si="362"/>
        <v>44352</v>
      </c>
    </row>
    <row r="8603" spans="1:17" x14ac:dyDescent="0.35">
      <c r="A8603" s="48" t="s">
        <v>786</v>
      </c>
      <c r="B8603" s="59" t="s">
        <v>466</v>
      </c>
      <c r="C8603" s="57">
        <v>2026.1602306654599</v>
      </c>
      <c r="D8603" s="59">
        <v>34</v>
      </c>
      <c r="E8603" s="59">
        <v>0</v>
      </c>
      <c r="F8603" s="58">
        <v>0</v>
      </c>
      <c r="G8603" s="59" t="s">
        <v>446</v>
      </c>
      <c r="H8603" s="59" t="s">
        <v>476</v>
      </c>
      <c r="I8603" s="59">
        <v>6756</v>
      </c>
      <c r="J8603" s="59">
        <v>199</v>
      </c>
      <c r="K8603" s="59">
        <v>0</v>
      </c>
      <c r="L8603" s="60">
        <v>0</v>
      </c>
      <c r="M8603" s="59" t="s">
        <v>476</v>
      </c>
      <c r="N8603" s="63">
        <v>9821.5332128319205</v>
      </c>
      <c r="O8603" s="165">
        <v>44357</v>
      </c>
      <c r="P8603" s="165">
        <f t="shared" si="361"/>
        <v>44339</v>
      </c>
      <c r="Q8603" s="165">
        <f t="shared" si="362"/>
        <v>44352</v>
      </c>
    </row>
    <row r="8604" spans="1:17" x14ac:dyDescent="0.35">
      <c r="A8604" s="48" t="s">
        <v>785</v>
      </c>
      <c r="B8604" s="59" t="s">
        <v>463</v>
      </c>
      <c r="C8604" s="57">
        <v>34080.2247325719</v>
      </c>
      <c r="D8604" s="59">
        <v>1186</v>
      </c>
      <c r="E8604" s="59" t="s">
        <v>504</v>
      </c>
      <c r="F8604" s="58">
        <v>0.62876848954846376</v>
      </c>
      <c r="G8604" s="59" t="s">
        <v>446</v>
      </c>
      <c r="H8604" s="59" t="s">
        <v>472</v>
      </c>
      <c r="I8604" s="59">
        <v>81094</v>
      </c>
      <c r="J8604" s="59">
        <v>2164</v>
      </c>
      <c r="K8604" s="59">
        <v>3</v>
      </c>
      <c r="L8604" s="60">
        <v>1.3863216266173752E-3</v>
      </c>
      <c r="M8604" s="59" t="s">
        <v>472</v>
      </c>
      <c r="N8604" s="63">
        <v>6349.7233864534182</v>
      </c>
      <c r="O8604" s="165">
        <v>44357</v>
      </c>
      <c r="P8604" s="165">
        <f t="shared" si="361"/>
        <v>44339</v>
      </c>
      <c r="Q8604" s="165">
        <f t="shared" si="362"/>
        <v>44352</v>
      </c>
    </row>
    <row r="8605" spans="1:17" x14ac:dyDescent="0.35">
      <c r="A8605" s="48" t="s">
        <v>784</v>
      </c>
      <c r="B8605" s="59" t="s">
        <v>466</v>
      </c>
      <c r="C8605" s="57">
        <v>611.63523157592294</v>
      </c>
      <c r="D8605" s="59">
        <v>17</v>
      </c>
      <c r="E8605" s="59" t="s">
        <v>504</v>
      </c>
      <c r="F8605" s="58">
        <v>11.678295778438153</v>
      </c>
      <c r="G8605" s="59" t="s">
        <v>446</v>
      </c>
      <c r="H8605" s="59" t="s">
        <v>491</v>
      </c>
      <c r="I8605" s="59">
        <v>418</v>
      </c>
      <c r="J8605" s="59">
        <v>9</v>
      </c>
      <c r="K8605" s="59">
        <v>1</v>
      </c>
      <c r="L8605" s="60">
        <v>0.1111111111111111</v>
      </c>
      <c r="M8605" s="59" t="s">
        <v>491</v>
      </c>
      <c r="N8605" s="63">
        <v>1471.4652680832073</v>
      </c>
      <c r="O8605" s="165">
        <v>44357</v>
      </c>
      <c r="P8605" s="165">
        <f t="shared" si="361"/>
        <v>44339</v>
      </c>
      <c r="Q8605" s="165">
        <f t="shared" si="362"/>
        <v>44352</v>
      </c>
    </row>
    <row r="8606" spans="1:17" x14ac:dyDescent="0.35">
      <c r="A8606" s="48" t="s">
        <v>783</v>
      </c>
      <c r="B8606" s="59" t="s">
        <v>463</v>
      </c>
      <c r="C8606" s="57">
        <v>8696.8122222217498</v>
      </c>
      <c r="D8606" s="59">
        <v>197</v>
      </c>
      <c r="E8606" s="59">
        <v>0</v>
      </c>
      <c r="F8606" s="58">
        <v>0</v>
      </c>
      <c r="G8606" s="59" t="s">
        <v>446</v>
      </c>
      <c r="H8606" s="59" t="s">
        <v>476</v>
      </c>
      <c r="I8606" s="59">
        <v>15833</v>
      </c>
      <c r="J8606" s="59">
        <v>428</v>
      </c>
      <c r="K8606" s="59">
        <v>0</v>
      </c>
      <c r="L8606" s="60">
        <v>0</v>
      </c>
      <c r="M8606" s="59" t="s">
        <v>476</v>
      </c>
      <c r="N8606" s="63">
        <v>4921.3434654411803</v>
      </c>
      <c r="O8606" s="165">
        <v>44357</v>
      </c>
      <c r="P8606" s="165">
        <f t="shared" si="361"/>
        <v>44339</v>
      </c>
      <c r="Q8606" s="165">
        <f t="shared" si="362"/>
        <v>44352</v>
      </c>
    </row>
    <row r="8607" spans="1:17" x14ac:dyDescent="0.35">
      <c r="A8607" s="48" t="s">
        <v>782</v>
      </c>
      <c r="B8607" s="59" t="s">
        <v>463</v>
      </c>
      <c r="C8607" s="57">
        <v>9756.4222031515692</v>
      </c>
      <c r="D8607" s="59">
        <v>608</v>
      </c>
      <c r="E8607" s="59" t="s">
        <v>504</v>
      </c>
      <c r="F8607" s="58">
        <v>2.1963554858920991</v>
      </c>
      <c r="G8607" s="59" t="s">
        <v>446</v>
      </c>
      <c r="H8607" s="59" t="s">
        <v>472</v>
      </c>
      <c r="I8607" s="59">
        <v>24331</v>
      </c>
      <c r="J8607" s="59">
        <v>681</v>
      </c>
      <c r="K8607" s="59">
        <v>3</v>
      </c>
      <c r="L8607" s="60">
        <v>4.4052863436123352E-3</v>
      </c>
      <c r="M8607" s="59" t="s">
        <v>472</v>
      </c>
      <c r="N8607" s="63">
        <v>6980.0177341650906</v>
      </c>
      <c r="O8607" s="165">
        <v>44357</v>
      </c>
      <c r="P8607" s="165">
        <f t="shared" si="361"/>
        <v>44339</v>
      </c>
      <c r="Q8607" s="165">
        <f t="shared" si="362"/>
        <v>44352</v>
      </c>
    </row>
    <row r="8608" spans="1:17" x14ac:dyDescent="0.35">
      <c r="A8608" s="48" t="s">
        <v>781</v>
      </c>
      <c r="B8608" s="59" t="s">
        <v>465</v>
      </c>
      <c r="C8608" s="57">
        <v>15406.425291514101</v>
      </c>
      <c r="D8608" s="59">
        <v>1091</v>
      </c>
      <c r="E8608" s="59" t="s">
        <v>504</v>
      </c>
      <c r="F8608" s="58">
        <v>0.46362845421328513</v>
      </c>
      <c r="G8608" s="59" t="s">
        <v>446</v>
      </c>
      <c r="H8608" s="59" t="s">
        <v>472</v>
      </c>
      <c r="I8608" s="59">
        <v>45278</v>
      </c>
      <c r="J8608" s="59">
        <v>853</v>
      </c>
      <c r="K8608" s="59">
        <v>1</v>
      </c>
      <c r="L8608" s="60">
        <v>1.1723329425556857E-3</v>
      </c>
      <c r="M8608" s="59" t="s">
        <v>472</v>
      </c>
      <c r="N8608" s="63">
        <v>5536.6510002150508</v>
      </c>
      <c r="O8608" s="165">
        <v>44357</v>
      </c>
      <c r="P8608" s="165">
        <f t="shared" si="361"/>
        <v>44339</v>
      </c>
      <c r="Q8608" s="165">
        <f t="shared" si="362"/>
        <v>44352</v>
      </c>
    </row>
    <row r="8609" spans="1:17" x14ac:dyDescent="0.35">
      <c r="A8609" s="48" t="s">
        <v>780</v>
      </c>
      <c r="B8609" s="59" t="s">
        <v>463</v>
      </c>
      <c r="C8609" s="57">
        <v>116142.925799655</v>
      </c>
      <c r="D8609" s="59">
        <v>17653</v>
      </c>
      <c r="E8609" s="59">
        <v>61</v>
      </c>
      <c r="F8609" s="58">
        <v>3.751535297689049</v>
      </c>
      <c r="G8609" s="59" t="s">
        <v>444</v>
      </c>
      <c r="H8609" s="59" t="s">
        <v>472</v>
      </c>
      <c r="I8609" s="59">
        <v>288925</v>
      </c>
      <c r="J8609" s="59">
        <v>5306</v>
      </c>
      <c r="K8609" s="59">
        <v>74</v>
      </c>
      <c r="L8609" s="60">
        <v>1.394647568790049E-2</v>
      </c>
      <c r="M8609" s="59" t="s">
        <v>472</v>
      </c>
      <c r="N8609" s="63">
        <v>4568.5089844841514</v>
      </c>
      <c r="O8609" s="165">
        <v>44357</v>
      </c>
      <c r="P8609" s="165">
        <f t="shared" si="361"/>
        <v>44339</v>
      </c>
      <c r="Q8609" s="165">
        <f t="shared" si="362"/>
        <v>44352</v>
      </c>
    </row>
    <row r="8610" spans="1:17" x14ac:dyDescent="0.35">
      <c r="A8610" s="48" t="s">
        <v>779</v>
      </c>
      <c r="B8610" s="59" t="s">
        <v>465</v>
      </c>
      <c r="C8610" s="57">
        <v>20714.095533973501</v>
      </c>
      <c r="D8610" s="59">
        <v>2314</v>
      </c>
      <c r="E8610" s="59">
        <v>5</v>
      </c>
      <c r="F8610" s="58">
        <v>1.7241537606945074</v>
      </c>
      <c r="G8610" s="59" t="s">
        <v>446</v>
      </c>
      <c r="H8610" s="59" t="s">
        <v>472</v>
      </c>
      <c r="I8610" s="59">
        <v>48421</v>
      </c>
      <c r="J8610" s="59">
        <v>1004</v>
      </c>
      <c r="K8610" s="59">
        <v>11</v>
      </c>
      <c r="L8610" s="60">
        <v>1.0956175298804782E-2</v>
      </c>
      <c r="M8610" s="59" t="s">
        <v>472</v>
      </c>
      <c r="N8610" s="63">
        <v>4846.9410520643996</v>
      </c>
      <c r="O8610" s="165">
        <v>44357</v>
      </c>
      <c r="P8610" s="165">
        <f t="shared" si="361"/>
        <v>44339</v>
      </c>
      <c r="Q8610" s="165">
        <f t="shared" si="362"/>
        <v>44352</v>
      </c>
    </row>
    <row r="8611" spans="1:17" x14ac:dyDescent="0.35">
      <c r="A8611" s="48" t="s">
        <v>778</v>
      </c>
      <c r="B8611" s="59" t="s">
        <v>458</v>
      </c>
      <c r="C8611" s="57">
        <v>10418.392432463201</v>
      </c>
      <c r="D8611" s="59">
        <v>752</v>
      </c>
      <c r="E8611" s="59">
        <v>0</v>
      </c>
      <c r="F8611" s="58">
        <v>0</v>
      </c>
      <c r="G8611" s="59" t="s">
        <v>446</v>
      </c>
      <c r="H8611" s="59" t="s">
        <v>472</v>
      </c>
      <c r="I8611" s="59">
        <v>19981</v>
      </c>
      <c r="J8611" s="59">
        <v>500</v>
      </c>
      <c r="K8611" s="59">
        <v>0</v>
      </c>
      <c r="L8611" s="60">
        <v>0</v>
      </c>
      <c r="M8611" s="59" t="s">
        <v>472</v>
      </c>
      <c r="N8611" s="63">
        <v>4799.2048988481611</v>
      </c>
      <c r="O8611" s="165">
        <v>44357</v>
      </c>
      <c r="P8611" s="165">
        <f t="shared" si="361"/>
        <v>44339</v>
      </c>
      <c r="Q8611" s="165">
        <f t="shared" si="362"/>
        <v>44352</v>
      </c>
    </row>
    <row r="8612" spans="1:17" x14ac:dyDescent="0.35">
      <c r="A8612" s="48" t="s">
        <v>777</v>
      </c>
      <c r="B8612" s="59" t="s">
        <v>467</v>
      </c>
      <c r="C8612" s="57">
        <v>100824.306406576</v>
      </c>
      <c r="D8612" s="59">
        <v>17345</v>
      </c>
      <c r="E8612" s="59">
        <v>62</v>
      </c>
      <c r="F8612" s="58">
        <v>4.3923648834370628</v>
      </c>
      <c r="G8612" s="59" t="s">
        <v>444</v>
      </c>
      <c r="H8612" s="59" t="s">
        <v>472</v>
      </c>
      <c r="I8612" s="59">
        <v>249777</v>
      </c>
      <c r="J8612" s="59">
        <v>5603</v>
      </c>
      <c r="K8612" s="59">
        <v>83</v>
      </c>
      <c r="L8612" s="60">
        <v>1.4813492771729431E-2</v>
      </c>
      <c r="M8612" s="59" t="s">
        <v>472</v>
      </c>
      <c r="N8612" s="63">
        <v>5557.1917126866138</v>
      </c>
      <c r="O8612" s="165">
        <v>44357</v>
      </c>
      <c r="P8612" s="165">
        <f t="shared" si="361"/>
        <v>44339</v>
      </c>
      <c r="Q8612" s="165">
        <f t="shared" si="362"/>
        <v>44352</v>
      </c>
    </row>
    <row r="8613" spans="1:17" x14ac:dyDescent="0.35">
      <c r="A8613" s="48" t="s">
        <v>776</v>
      </c>
      <c r="B8613" s="59" t="s">
        <v>467</v>
      </c>
      <c r="C8613" s="57">
        <v>11593.289720794701</v>
      </c>
      <c r="D8613" s="59">
        <v>1217</v>
      </c>
      <c r="E8613" s="59" t="s">
        <v>504</v>
      </c>
      <c r="F8613" s="58">
        <v>2.4644798206138545</v>
      </c>
      <c r="G8613" s="59" t="s">
        <v>446</v>
      </c>
      <c r="H8613" s="59" t="s">
        <v>491</v>
      </c>
      <c r="I8613" s="59">
        <v>34969</v>
      </c>
      <c r="J8613" s="59">
        <v>743</v>
      </c>
      <c r="K8613" s="59">
        <v>5</v>
      </c>
      <c r="L8613" s="60">
        <v>6.7294751009421266E-3</v>
      </c>
      <c r="M8613" s="59" t="s">
        <v>491</v>
      </c>
      <c r="N8613" s="63">
        <v>6408.879773506329</v>
      </c>
      <c r="O8613" s="165">
        <v>44357</v>
      </c>
      <c r="P8613" s="165">
        <f t="shared" si="361"/>
        <v>44339</v>
      </c>
      <c r="Q8613" s="165">
        <f t="shared" si="362"/>
        <v>44352</v>
      </c>
    </row>
    <row r="8614" spans="1:17" x14ac:dyDescent="0.35">
      <c r="A8614" s="48" t="s">
        <v>775</v>
      </c>
      <c r="B8614" s="59" t="s">
        <v>463</v>
      </c>
      <c r="C8614" s="57">
        <v>67654.360942971107</v>
      </c>
      <c r="D8614" s="59">
        <v>7193</v>
      </c>
      <c r="E8614" s="59">
        <v>33</v>
      </c>
      <c r="F8614" s="58">
        <v>3.4840959611307221</v>
      </c>
      <c r="G8614" s="59" t="s">
        <v>444</v>
      </c>
      <c r="H8614" s="59" t="s">
        <v>472</v>
      </c>
      <c r="I8614" s="59">
        <v>180009</v>
      </c>
      <c r="J8614" s="59">
        <v>4621</v>
      </c>
      <c r="K8614" s="59">
        <v>47</v>
      </c>
      <c r="L8614" s="60">
        <v>1.0170958666955204E-2</v>
      </c>
      <c r="M8614" s="59" t="s">
        <v>472</v>
      </c>
      <c r="N8614" s="63">
        <v>6830.3061851330585</v>
      </c>
      <c r="O8614" s="165">
        <v>44357</v>
      </c>
      <c r="P8614" s="165">
        <f t="shared" si="361"/>
        <v>44339</v>
      </c>
      <c r="Q8614" s="165">
        <f t="shared" si="362"/>
        <v>44352</v>
      </c>
    </row>
    <row r="8615" spans="1:17" x14ac:dyDescent="0.35">
      <c r="A8615" s="48" t="s">
        <v>774</v>
      </c>
      <c r="B8615" s="59" t="s">
        <v>467</v>
      </c>
      <c r="C8615" s="57">
        <v>4899.3351278783603</v>
      </c>
      <c r="D8615" s="59">
        <v>242</v>
      </c>
      <c r="E8615" s="59">
        <v>0</v>
      </c>
      <c r="F8615" s="58">
        <v>0</v>
      </c>
      <c r="G8615" s="59" t="s">
        <v>446</v>
      </c>
      <c r="H8615" s="59" t="s">
        <v>476</v>
      </c>
      <c r="I8615" s="59">
        <v>12931</v>
      </c>
      <c r="J8615" s="59">
        <v>241</v>
      </c>
      <c r="K8615" s="59">
        <v>0</v>
      </c>
      <c r="L8615" s="60">
        <v>0</v>
      </c>
      <c r="M8615" s="59" t="s">
        <v>472</v>
      </c>
      <c r="N8615" s="63">
        <v>4919.0348018581899</v>
      </c>
      <c r="O8615" s="165">
        <v>44357</v>
      </c>
      <c r="P8615" s="165">
        <f t="shared" si="361"/>
        <v>44339</v>
      </c>
      <c r="Q8615" s="165">
        <f t="shared" si="362"/>
        <v>44352</v>
      </c>
    </row>
    <row r="8616" spans="1:17" x14ac:dyDescent="0.35">
      <c r="A8616" s="48" t="s">
        <v>773</v>
      </c>
      <c r="B8616" s="59" t="s">
        <v>469</v>
      </c>
      <c r="C8616" s="57">
        <v>23630.587330045601</v>
      </c>
      <c r="D8616" s="59">
        <v>1854</v>
      </c>
      <c r="E8616" s="59">
        <v>6</v>
      </c>
      <c r="F8616" s="58">
        <v>1.8136300320665861</v>
      </c>
      <c r="G8616" s="59" t="s">
        <v>446</v>
      </c>
      <c r="H8616" s="59" t="s">
        <v>476</v>
      </c>
      <c r="I8616" s="59">
        <v>50036</v>
      </c>
      <c r="J8616" s="59">
        <v>926</v>
      </c>
      <c r="K8616" s="59">
        <v>6</v>
      </c>
      <c r="L8616" s="60">
        <v>6.4794816414686825E-3</v>
      </c>
      <c r="M8616" s="59" t="s">
        <v>476</v>
      </c>
      <c r="N8616" s="63">
        <v>3918.6499559518693</v>
      </c>
      <c r="O8616" s="165">
        <v>44357</v>
      </c>
      <c r="P8616" s="165">
        <f t="shared" si="361"/>
        <v>44339</v>
      </c>
      <c r="Q8616" s="165">
        <f t="shared" si="362"/>
        <v>44352</v>
      </c>
    </row>
    <row r="8617" spans="1:17" x14ac:dyDescent="0.35">
      <c r="A8617" s="48" t="s">
        <v>772</v>
      </c>
      <c r="B8617" s="59" t="s">
        <v>467</v>
      </c>
      <c r="C8617" s="57">
        <v>19036.1847708721</v>
      </c>
      <c r="D8617" s="59">
        <v>1343</v>
      </c>
      <c r="E8617" s="59" t="s">
        <v>504</v>
      </c>
      <c r="F8617" s="58">
        <v>0.75045049507889483</v>
      </c>
      <c r="G8617" s="59" t="s">
        <v>446</v>
      </c>
      <c r="H8617" s="59" t="s">
        <v>472</v>
      </c>
      <c r="I8617" s="59">
        <v>59142</v>
      </c>
      <c r="J8617" s="59">
        <v>988</v>
      </c>
      <c r="K8617" s="59">
        <v>7</v>
      </c>
      <c r="L8617" s="60">
        <v>7.0850202429149798E-3</v>
      </c>
      <c r="M8617" s="59" t="s">
        <v>476</v>
      </c>
      <c r="N8617" s="63">
        <v>5190.1156239656366</v>
      </c>
      <c r="O8617" s="165">
        <v>44357</v>
      </c>
      <c r="P8617" s="165">
        <f t="shared" si="361"/>
        <v>44339</v>
      </c>
      <c r="Q8617" s="165">
        <f t="shared" si="362"/>
        <v>44352</v>
      </c>
    </row>
    <row r="8618" spans="1:17" x14ac:dyDescent="0.35">
      <c r="A8618" s="48" t="s">
        <v>771</v>
      </c>
      <c r="B8618" s="59" t="s">
        <v>460</v>
      </c>
      <c r="C8618" s="57">
        <v>4597.5251554699198</v>
      </c>
      <c r="D8618" s="59">
        <v>424</v>
      </c>
      <c r="E8618" s="59" t="s">
        <v>504</v>
      </c>
      <c r="F8618" s="58">
        <v>3.1072617990393843</v>
      </c>
      <c r="G8618" s="59" t="s">
        <v>446</v>
      </c>
      <c r="H8618" s="59" t="s">
        <v>476</v>
      </c>
      <c r="I8618" s="59">
        <v>26739</v>
      </c>
      <c r="J8618" s="59">
        <v>1003</v>
      </c>
      <c r="K8618" s="59">
        <v>3</v>
      </c>
      <c r="L8618" s="60">
        <v>2.9910269192422734E-3</v>
      </c>
      <c r="M8618" s="59" t="s">
        <v>491</v>
      </c>
      <c r="N8618" s="63">
        <v>21816.085091055516</v>
      </c>
      <c r="O8618" s="165">
        <v>44357</v>
      </c>
      <c r="P8618" s="165">
        <f t="shared" si="361"/>
        <v>44339</v>
      </c>
      <c r="Q8618" s="165">
        <f t="shared" si="362"/>
        <v>44352</v>
      </c>
    </row>
    <row r="8619" spans="1:17" x14ac:dyDescent="0.35">
      <c r="A8619" s="48" t="s">
        <v>770</v>
      </c>
      <c r="B8619" s="59" t="s">
        <v>463</v>
      </c>
      <c r="C8619" s="57">
        <v>43615.198490032897</v>
      </c>
      <c r="D8619" s="59">
        <v>4814</v>
      </c>
      <c r="E8619" s="59">
        <v>18</v>
      </c>
      <c r="F8619" s="58">
        <v>2.9478583847511364</v>
      </c>
      <c r="G8619" s="59" t="s">
        <v>444</v>
      </c>
      <c r="H8619" s="59" t="s">
        <v>472</v>
      </c>
      <c r="I8619" s="59">
        <v>102789</v>
      </c>
      <c r="J8619" s="59">
        <v>1966</v>
      </c>
      <c r="K8619" s="59">
        <v>27</v>
      </c>
      <c r="L8619" s="60">
        <v>1.3733468972533061E-2</v>
      </c>
      <c r="M8619" s="59" t="s">
        <v>472</v>
      </c>
      <c r="N8619" s="63">
        <v>4507.6030101050146</v>
      </c>
      <c r="O8619" s="165">
        <v>44357</v>
      </c>
      <c r="P8619" s="165">
        <f t="shared" si="361"/>
        <v>44339</v>
      </c>
      <c r="Q8619" s="165">
        <f t="shared" si="362"/>
        <v>44352</v>
      </c>
    </row>
    <row r="8620" spans="1:17" x14ac:dyDescent="0.35">
      <c r="A8620" s="48" t="s">
        <v>769</v>
      </c>
      <c r="B8620" s="59" t="s">
        <v>460</v>
      </c>
      <c r="C8620" s="57">
        <v>25917.393669385499</v>
      </c>
      <c r="D8620" s="59">
        <v>1845</v>
      </c>
      <c r="E8620" s="59" t="s">
        <v>504</v>
      </c>
      <c r="F8620" s="58">
        <v>0.5512018094083686</v>
      </c>
      <c r="G8620" s="59" t="s">
        <v>446</v>
      </c>
      <c r="H8620" s="59" t="s">
        <v>472</v>
      </c>
      <c r="I8620" s="59">
        <v>45029</v>
      </c>
      <c r="J8620" s="59">
        <v>849</v>
      </c>
      <c r="K8620" s="59">
        <v>4</v>
      </c>
      <c r="L8620" s="60">
        <v>4.7114252061248524E-3</v>
      </c>
      <c r="M8620" s="59" t="s">
        <v>472</v>
      </c>
      <c r="N8620" s="63">
        <v>3275.7923533139347</v>
      </c>
      <c r="O8620" s="165">
        <v>44357</v>
      </c>
      <c r="P8620" s="165">
        <f t="shared" si="361"/>
        <v>44339</v>
      </c>
      <c r="Q8620" s="165">
        <f t="shared" si="362"/>
        <v>44352</v>
      </c>
    </row>
    <row r="8621" spans="1:17" x14ac:dyDescent="0.35">
      <c r="A8621" s="48" t="s">
        <v>768</v>
      </c>
      <c r="B8621" s="59" t="s">
        <v>471</v>
      </c>
      <c r="C8621" s="57">
        <v>15535.1939863677</v>
      </c>
      <c r="D8621" s="59">
        <v>879</v>
      </c>
      <c r="E8621" s="59" t="s">
        <v>504</v>
      </c>
      <c r="F8621" s="58">
        <v>0.91957102680855829</v>
      </c>
      <c r="G8621" s="59" t="s">
        <v>446</v>
      </c>
      <c r="H8621" s="59" t="s">
        <v>472</v>
      </c>
      <c r="I8621" s="59">
        <v>28130</v>
      </c>
      <c r="J8621" s="59">
        <v>543</v>
      </c>
      <c r="K8621" s="59">
        <v>7</v>
      </c>
      <c r="L8621" s="60">
        <v>1.289134438305709E-2</v>
      </c>
      <c r="M8621" s="59" t="s">
        <v>472</v>
      </c>
      <c r="N8621" s="63">
        <v>3495.2894728993301</v>
      </c>
      <c r="O8621" s="165">
        <v>44357</v>
      </c>
      <c r="P8621" s="165">
        <f t="shared" si="361"/>
        <v>44339</v>
      </c>
      <c r="Q8621" s="165">
        <f t="shared" si="362"/>
        <v>44352</v>
      </c>
    </row>
    <row r="8622" spans="1:17" x14ac:dyDescent="0.35">
      <c r="A8622" s="48" t="s">
        <v>767</v>
      </c>
      <c r="B8622" s="59" t="s">
        <v>460</v>
      </c>
      <c r="C8622" s="57">
        <v>5732.2185635331398</v>
      </c>
      <c r="D8622" s="59">
        <v>470</v>
      </c>
      <c r="E8622" s="59" t="s">
        <v>504</v>
      </c>
      <c r="F8622" s="58">
        <v>1.2460894614692664</v>
      </c>
      <c r="G8622" s="59" t="s">
        <v>446</v>
      </c>
      <c r="H8622" s="59" t="s">
        <v>472</v>
      </c>
      <c r="I8622" s="59">
        <v>13579</v>
      </c>
      <c r="J8622" s="59">
        <v>305</v>
      </c>
      <c r="K8622" s="59">
        <v>3</v>
      </c>
      <c r="L8622" s="60">
        <v>9.8360655737704927E-3</v>
      </c>
      <c r="M8622" s="59" t="s">
        <v>472</v>
      </c>
      <c r="N8622" s="63">
        <v>5320.8020004737682</v>
      </c>
      <c r="O8622" s="165">
        <v>44357</v>
      </c>
      <c r="P8622" s="165">
        <f t="shared" si="361"/>
        <v>44339</v>
      </c>
      <c r="Q8622" s="165">
        <f t="shared" si="362"/>
        <v>44352</v>
      </c>
    </row>
    <row r="8623" spans="1:17" x14ac:dyDescent="0.35">
      <c r="A8623" s="48" t="s">
        <v>766</v>
      </c>
      <c r="B8623" s="59" t="s">
        <v>463</v>
      </c>
      <c r="C8623" s="57">
        <v>10406.375954216899</v>
      </c>
      <c r="D8623" s="59">
        <v>632</v>
      </c>
      <c r="E8623" s="59" t="s">
        <v>504</v>
      </c>
      <c r="F8623" s="58">
        <v>1.3727847570147982</v>
      </c>
      <c r="G8623" s="59" t="s">
        <v>446</v>
      </c>
      <c r="H8623" s="59" t="s">
        <v>472</v>
      </c>
      <c r="I8623" s="59">
        <v>23548</v>
      </c>
      <c r="J8623" s="59">
        <v>604</v>
      </c>
      <c r="K8623" s="59">
        <v>3</v>
      </c>
      <c r="L8623" s="60">
        <v>4.9668874172185433E-3</v>
      </c>
      <c r="M8623" s="59" t="s">
        <v>472</v>
      </c>
      <c r="N8623" s="63">
        <v>5804.1339526585671</v>
      </c>
      <c r="O8623" s="165">
        <v>44357</v>
      </c>
      <c r="P8623" s="165">
        <f t="shared" si="361"/>
        <v>44339</v>
      </c>
      <c r="Q8623" s="165">
        <f t="shared" si="362"/>
        <v>44352</v>
      </c>
    </row>
    <row r="8624" spans="1:17" x14ac:dyDescent="0.35">
      <c r="A8624" s="48" t="s">
        <v>765</v>
      </c>
      <c r="B8624" s="59" t="s">
        <v>461</v>
      </c>
      <c r="C8624" s="57">
        <v>11260.3171202382</v>
      </c>
      <c r="D8624" s="59">
        <v>585</v>
      </c>
      <c r="E8624" s="59" t="s">
        <v>504</v>
      </c>
      <c r="F8624" s="58">
        <v>2.5373555883321495</v>
      </c>
      <c r="G8624" s="59" t="s">
        <v>446</v>
      </c>
      <c r="H8624" s="59" t="s">
        <v>472</v>
      </c>
      <c r="I8624" s="59">
        <v>31633</v>
      </c>
      <c r="J8624" s="59">
        <v>674</v>
      </c>
      <c r="K8624" s="59">
        <v>4</v>
      </c>
      <c r="L8624" s="60">
        <v>5.9347181008902079E-3</v>
      </c>
      <c r="M8624" s="59" t="s">
        <v>472</v>
      </c>
      <c r="N8624" s="63">
        <v>5985.6218328755403</v>
      </c>
      <c r="O8624" s="165">
        <v>44357</v>
      </c>
      <c r="P8624" s="165">
        <f t="shared" si="361"/>
        <v>44339</v>
      </c>
      <c r="Q8624" s="165">
        <f t="shared" si="362"/>
        <v>44352</v>
      </c>
    </row>
    <row r="8625" spans="1:17" x14ac:dyDescent="0.35">
      <c r="A8625" s="48" t="s">
        <v>764</v>
      </c>
      <c r="B8625" s="59" t="s">
        <v>463</v>
      </c>
      <c r="C8625" s="57">
        <v>60760.903444814299</v>
      </c>
      <c r="D8625" s="59">
        <v>5404</v>
      </c>
      <c r="E8625" s="59">
        <v>11</v>
      </c>
      <c r="F8625" s="58">
        <v>1.2931247581397562</v>
      </c>
      <c r="G8625" s="59" t="s">
        <v>446</v>
      </c>
      <c r="H8625" s="59" t="s">
        <v>472</v>
      </c>
      <c r="I8625" s="59">
        <v>343526</v>
      </c>
      <c r="J8625" s="59">
        <v>5195</v>
      </c>
      <c r="K8625" s="59">
        <v>14</v>
      </c>
      <c r="L8625" s="60">
        <v>2.6948989412897018E-3</v>
      </c>
      <c r="M8625" s="59" t="s">
        <v>472</v>
      </c>
      <c r="N8625" s="63">
        <v>8549.905787227679</v>
      </c>
      <c r="O8625" s="165">
        <v>44357</v>
      </c>
      <c r="P8625" s="165">
        <f t="shared" si="361"/>
        <v>44339</v>
      </c>
      <c r="Q8625" s="165">
        <f t="shared" si="362"/>
        <v>44352</v>
      </c>
    </row>
    <row r="8626" spans="1:17" x14ac:dyDescent="0.35">
      <c r="A8626" s="48" t="s">
        <v>763</v>
      </c>
      <c r="B8626" s="59" t="s">
        <v>461</v>
      </c>
      <c r="C8626" s="57">
        <v>13066.7339765703</v>
      </c>
      <c r="D8626" s="59">
        <v>764</v>
      </c>
      <c r="E8626" s="59" t="s">
        <v>504</v>
      </c>
      <c r="F8626" s="58">
        <v>0.54664441440874645</v>
      </c>
      <c r="G8626" s="59" t="s">
        <v>446</v>
      </c>
      <c r="H8626" s="59" t="s">
        <v>472</v>
      </c>
      <c r="I8626" s="59">
        <v>27749</v>
      </c>
      <c r="J8626" s="59">
        <v>582</v>
      </c>
      <c r="K8626" s="59">
        <v>2</v>
      </c>
      <c r="L8626" s="60">
        <v>3.4364261168384879E-3</v>
      </c>
      <c r="M8626" s="59" t="s">
        <v>472</v>
      </c>
      <c r="N8626" s="63">
        <v>4454.0586886024666</v>
      </c>
      <c r="O8626" s="165">
        <v>44357</v>
      </c>
      <c r="P8626" s="165">
        <f t="shared" si="361"/>
        <v>44339</v>
      </c>
      <c r="Q8626" s="165">
        <f t="shared" si="362"/>
        <v>44352</v>
      </c>
    </row>
    <row r="8627" spans="1:17" x14ac:dyDescent="0.35">
      <c r="A8627" s="48" t="s">
        <v>762</v>
      </c>
      <c r="B8627" s="59" t="s">
        <v>463</v>
      </c>
      <c r="C8627" s="57">
        <v>28989.034762338801</v>
      </c>
      <c r="D8627" s="59">
        <v>2080</v>
      </c>
      <c r="E8627" s="59" t="s">
        <v>504</v>
      </c>
      <c r="F8627" s="58">
        <v>0.73919575467929788</v>
      </c>
      <c r="G8627" s="59" t="s">
        <v>446</v>
      </c>
      <c r="H8627" s="59" t="s">
        <v>472</v>
      </c>
      <c r="I8627" s="59">
        <v>92871</v>
      </c>
      <c r="J8627" s="59">
        <v>1961</v>
      </c>
      <c r="K8627" s="59">
        <v>3</v>
      </c>
      <c r="L8627" s="60">
        <v>1.5298317185109638E-3</v>
      </c>
      <c r="M8627" s="59" t="s">
        <v>472</v>
      </c>
      <c r="N8627" s="63">
        <v>6764.6267496551473</v>
      </c>
      <c r="O8627" s="165">
        <v>44357</v>
      </c>
      <c r="P8627" s="165">
        <f t="shared" si="361"/>
        <v>44339</v>
      </c>
      <c r="Q8627" s="165">
        <f t="shared" si="362"/>
        <v>44352</v>
      </c>
    </row>
    <row r="8628" spans="1:17" x14ac:dyDescent="0.35">
      <c r="A8628" s="48" t="s">
        <v>761</v>
      </c>
      <c r="B8628" s="59" t="s">
        <v>458</v>
      </c>
      <c r="C8628" s="57">
        <v>5774.3850978047103</v>
      </c>
      <c r="D8628" s="59">
        <v>312</v>
      </c>
      <c r="E8628" s="59" t="s">
        <v>504</v>
      </c>
      <c r="F8628" s="58">
        <v>1.2369900901782069</v>
      </c>
      <c r="G8628" s="59" t="s">
        <v>446</v>
      </c>
      <c r="H8628" s="59" t="s">
        <v>476</v>
      </c>
      <c r="I8628" s="59">
        <v>10384</v>
      </c>
      <c r="J8628" s="59">
        <v>256</v>
      </c>
      <c r="K8628" s="59">
        <v>1</v>
      </c>
      <c r="L8628" s="60">
        <v>3.90625E-3</v>
      </c>
      <c r="M8628" s="59" t="s">
        <v>476</v>
      </c>
      <c r="N8628" s="63">
        <v>4433.3724831986938</v>
      </c>
      <c r="O8628" s="165">
        <v>44357</v>
      </c>
      <c r="P8628" s="165">
        <f t="shared" si="361"/>
        <v>44339</v>
      </c>
      <c r="Q8628" s="165">
        <f t="shared" si="362"/>
        <v>44352</v>
      </c>
    </row>
    <row r="8629" spans="1:17" x14ac:dyDescent="0.35">
      <c r="A8629" s="48" t="s">
        <v>760</v>
      </c>
      <c r="B8629" s="59" t="s">
        <v>467</v>
      </c>
      <c r="C8629" s="57">
        <v>6352.7152733450803</v>
      </c>
      <c r="D8629" s="59">
        <v>391</v>
      </c>
      <c r="E8629" s="59" t="s">
        <v>504</v>
      </c>
      <c r="F8629" s="58">
        <v>4.4975144236842244</v>
      </c>
      <c r="G8629" s="59" t="s">
        <v>446</v>
      </c>
      <c r="H8629" s="59" t="s">
        <v>491</v>
      </c>
      <c r="I8629" s="59">
        <v>12298</v>
      </c>
      <c r="J8629" s="59">
        <v>214</v>
      </c>
      <c r="K8629" s="59">
        <v>5</v>
      </c>
      <c r="L8629" s="60">
        <v>2.336448598130841E-2</v>
      </c>
      <c r="M8629" s="59" t="s">
        <v>491</v>
      </c>
      <c r="N8629" s="63">
        <v>3368.6383033394841</v>
      </c>
      <c r="O8629" s="165">
        <v>44357</v>
      </c>
      <c r="P8629" s="165">
        <f t="shared" si="361"/>
        <v>44339</v>
      </c>
      <c r="Q8629" s="165">
        <f t="shared" si="362"/>
        <v>44352</v>
      </c>
    </row>
    <row r="8630" spans="1:17" x14ac:dyDescent="0.35">
      <c r="A8630" s="48" t="s">
        <v>759</v>
      </c>
      <c r="B8630" s="59" t="s">
        <v>467</v>
      </c>
      <c r="C8630" s="57">
        <v>53837.277335062499</v>
      </c>
      <c r="D8630" s="59">
        <v>7638</v>
      </c>
      <c r="E8630" s="59">
        <v>34</v>
      </c>
      <c r="F8630" s="58">
        <v>4.5109477090695611</v>
      </c>
      <c r="G8630" s="59" t="s">
        <v>444</v>
      </c>
      <c r="H8630" s="59" t="s">
        <v>472</v>
      </c>
      <c r="I8630" s="59">
        <v>133520</v>
      </c>
      <c r="J8630" s="59">
        <v>2625</v>
      </c>
      <c r="K8630" s="59">
        <v>42</v>
      </c>
      <c r="L8630" s="60">
        <v>1.6E-2</v>
      </c>
      <c r="M8630" s="59" t="s">
        <v>472</v>
      </c>
      <c r="N8630" s="63">
        <v>4875.8037737737177</v>
      </c>
      <c r="O8630" s="165">
        <v>44357</v>
      </c>
      <c r="P8630" s="165">
        <f t="shared" si="361"/>
        <v>44339</v>
      </c>
      <c r="Q8630" s="165">
        <f t="shared" si="362"/>
        <v>44352</v>
      </c>
    </row>
    <row r="8631" spans="1:17" x14ac:dyDescent="0.35">
      <c r="A8631" s="48" t="s">
        <v>758</v>
      </c>
      <c r="B8631" s="59" t="s">
        <v>460</v>
      </c>
      <c r="C8631" s="57">
        <v>27401.822881354499</v>
      </c>
      <c r="D8631" s="59">
        <v>2171</v>
      </c>
      <c r="E8631" s="59">
        <v>9</v>
      </c>
      <c r="F8631" s="58">
        <v>2.3460378736137781</v>
      </c>
      <c r="G8631" s="59" t="s">
        <v>446</v>
      </c>
      <c r="H8631" s="59" t="s">
        <v>472</v>
      </c>
      <c r="I8631" s="59">
        <v>50763</v>
      </c>
      <c r="J8631" s="59">
        <v>1054</v>
      </c>
      <c r="K8631" s="59">
        <v>13</v>
      </c>
      <c r="L8631" s="60">
        <v>1.2333965844402278E-2</v>
      </c>
      <c r="M8631" s="59" t="s">
        <v>491</v>
      </c>
      <c r="N8631" s="63">
        <v>3846.4594292272127</v>
      </c>
      <c r="O8631" s="165">
        <v>44357</v>
      </c>
      <c r="P8631" s="165">
        <f t="shared" si="361"/>
        <v>44339</v>
      </c>
      <c r="Q8631" s="165">
        <f t="shared" si="362"/>
        <v>44352</v>
      </c>
    </row>
    <row r="8632" spans="1:17" x14ac:dyDescent="0.35">
      <c r="A8632" s="48" t="s">
        <v>757</v>
      </c>
      <c r="B8632" s="59" t="s">
        <v>464</v>
      </c>
      <c r="C8632" s="57">
        <v>443.669002305216</v>
      </c>
      <c r="D8632" s="59">
        <v>8</v>
      </c>
      <c r="E8632" s="59">
        <v>0</v>
      </c>
      <c r="F8632" s="58">
        <v>0</v>
      </c>
      <c r="G8632" s="59" t="s">
        <v>446</v>
      </c>
      <c r="H8632" s="59" t="s">
        <v>476</v>
      </c>
      <c r="I8632" s="59">
        <v>335</v>
      </c>
      <c r="J8632" s="59">
        <v>6</v>
      </c>
      <c r="K8632" s="59">
        <v>0</v>
      </c>
      <c r="L8632" s="60">
        <v>0</v>
      </c>
      <c r="M8632" s="59" t="s">
        <v>476</v>
      </c>
      <c r="N8632" s="63">
        <v>1352.3595222621352</v>
      </c>
      <c r="O8632" s="165">
        <v>44357</v>
      </c>
      <c r="P8632" s="165">
        <f t="shared" si="361"/>
        <v>44339</v>
      </c>
      <c r="Q8632" s="165">
        <f t="shared" si="362"/>
        <v>44352</v>
      </c>
    </row>
    <row r="8633" spans="1:17" x14ac:dyDescent="0.35">
      <c r="A8633" s="48" t="s">
        <v>756</v>
      </c>
      <c r="B8633" s="59" t="s">
        <v>467</v>
      </c>
      <c r="C8633" s="57">
        <v>10425.3705682952</v>
      </c>
      <c r="D8633" s="59">
        <v>1346</v>
      </c>
      <c r="E8633" s="59" t="s">
        <v>504</v>
      </c>
      <c r="F8633" s="58">
        <v>1.3702835973196821</v>
      </c>
      <c r="G8633" s="59" t="s">
        <v>446</v>
      </c>
      <c r="H8633" s="59" t="s">
        <v>472</v>
      </c>
      <c r="I8633" s="59">
        <v>24991</v>
      </c>
      <c r="J8633" s="59">
        <v>581</v>
      </c>
      <c r="K8633" s="59">
        <v>2</v>
      </c>
      <c r="L8633" s="60">
        <v>3.4423407917383822E-3</v>
      </c>
      <c r="M8633" s="59" t="s">
        <v>472</v>
      </c>
      <c r="N8633" s="63">
        <v>5572.9433902991468</v>
      </c>
      <c r="O8633" s="165">
        <v>44357</v>
      </c>
      <c r="P8633" s="165">
        <f t="shared" si="361"/>
        <v>44339</v>
      </c>
      <c r="Q8633" s="165">
        <f t="shared" si="362"/>
        <v>44352</v>
      </c>
    </row>
    <row r="8634" spans="1:17" x14ac:dyDescent="0.35">
      <c r="A8634" s="48" t="s">
        <v>755</v>
      </c>
      <c r="B8634" s="59" t="s">
        <v>458</v>
      </c>
      <c r="C8634" s="57">
        <v>29332.514862373799</v>
      </c>
      <c r="D8634" s="59">
        <v>3060</v>
      </c>
      <c r="E8634" s="59">
        <v>9</v>
      </c>
      <c r="F8634" s="58">
        <v>2.1916195930467799</v>
      </c>
      <c r="G8634" s="59" t="s">
        <v>446</v>
      </c>
      <c r="H8634" s="59" t="s">
        <v>472</v>
      </c>
      <c r="I8634" s="59">
        <v>58612</v>
      </c>
      <c r="J8634" s="59">
        <v>1326</v>
      </c>
      <c r="K8634" s="59">
        <v>11</v>
      </c>
      <c r="L8634" s="60">
        <v>8.2956259426847662E-3</v>
      </c>
      <c r="M8634" s="59" t="s">
        <v>472</v>
      </c>
      <c r="N8634" s="63">
        <v>4520.5806805911579</v>
      </c>
      <c r="O8634" s="165">
        <v>44357</v>
      </c>
      <c r="P8634" s="165">
        <f t="shared" si="361"/>
        <v>44339</v>
      </c>
      <c r="Q8634" s="165">
        <f t="shared" si="362"/>
        <v>44352</v>
      </c>
    </row>
    <row r="8635" spans="1:17" x14ac:dyDescent="0.35">
      <c r="A8635" s="48" t="s">
        <v>754</v>
      </c>
      <c r="B8635" s="59" t="s">
        <v>458</v>
      </c>
      <c r="C8635" s="57">
        <v>13670.6546508352</v>
      </c>
      <c r="D8635" s="59">
        <v>1242</v>
      </c>
      <c r="E8635" s="59">
        <v>6</v>
      </c>
      <c r="F8635" s="58">
        <v>3.134973704754112</v>
      </c>
      <c r="G8635" s="59" t="s">
        <v>446</v>
      </c>
      <c r="H8635" s="59" t="s">
        <v>472</v>
      </c>
      <c r="I8635" s="59">
        <v>29593</v>
      </c>
      <c r="J8635" s="59">
        <v>647</v>
      </c>
      <c r="K8635" s="59">
        <v>9</v>
      </c>
      <c r="L8635" s="60">
        <v>1.3910355486862442E-2</v>
      </c>
      <c r="M8635" s="59" t="s">
        <v>472</v>
      </c>
      <c r="N8635" s="63">
        <v>4732.7653029437906</v>
      </c>
      <c r="O8635" s="165">
        <v>44357</v>
      </c>
      <c r="P8635" s="165">
        <f t="shared" si="361"/>
        <v>44339</v>
      </c>
      <c r="Q8635" s="165">
        <f t="shared" si="362"/>
        <v>44352</v>
      </c>
    </row>
    <row r="8636" spans="1:17" x14ac:dyDescent="0.35">
      <c r="A8636" s="48" t="s">
        <v>753</v>
      </c>
      <c r="B8636" s="59" t="s">
        <v>461</v>
      </c>
      <c r="C8636" s="57">
        <v>7866.2595778054301</v>
      </c>
      <c r="D8636" s="59">
        <v>471</v>
      </c>
      <c r="E8636" s="59">
        <v>0</v>
      </c>
      <c r="F8636" s="58">
        <v>0</v>
      </c>
      <c r="G8636" s="59" t="s">
        <v>446</v>
      </c>
      <c r="H8636" s="59" t="s">
        <v>472</v>
      </c>
      <c r="I8636" s="59">
        <v>16368</v>
      </c>
      <c r="J8636" s="59">
        <v>366</v>
      </c>
      <c r="K8636" s="59">
        <v>1</v>
      </c>
      <c r="L8636" s="60">
        <v>2.7322404371584699E-3</v>
      </c>
      <c r="M8636" s="59" t="s">
        <v>472</v>
      </c>
      <c r="N8636" s="63">
        <v>4652.7831478211729</v>
      </c>
      <c r="O8636" s="165">
        <v>44357</v>
      </c>
      <c r="P8636" s="165">
        <f t="shared" si="361"/>
        <v>44339</v>
      </c>
      <c r="Q8636" s="165">
        <f t="shared" si="362"/>
        <v>44352</v>
      </c>
    </row>
    <row r="8637" spans="1:17" x14ac:dyDescent="0.35">
      <c r="A8637" s="48" t="s">
        <v>752</v>
      </c>
      <c r="B8637" s="59" t="s">
        <v>458</v>
      </c>
      <c r="C8637" s="57">
        <v>3588.8356725713106</v>
      </c>
      <c r="D8637" s="59">
        <v>234</v>
      </c>
      <c r="E8637" s="59">
        <v>0</v>
      </c>
      <c r="F8637" s="58">
        <v>0</v>
      </c>
      <c r="G8637" s="59" t="s">
        <v>446</v>
      </c>
      <c r="H8637" s="59" t="s">
        <v>476</v>
      </c>
      <c r="I8637" s="59">
        <v>5261</v>
      </c>
      <c r="J8637" s="59">
        <v>116</v>
      </c>
      <c r="K8637" s="59">
        <v>0</v>
      </c>
      <c r="L8637" s="60">
        <v>0</v>
      </c>
      <c r="M8637" s="59" t="s">
        <v>476</v>
      </c>
      <c r="N8637" s="63">
        <v>3232.2460704055839</v>
      </c>
      <c r="O8637" s="165">
        <v>44357</v>
      </c>
      <c r="P8637" s="165">
        <f t="shared" si="361"/>
        <v>44339</v>
      </c>
      <c r="Q8637" s="165">
        <f t="shared" si="362"/>
        <v>44352</v>
      </c>
    </row>
    <row r="8638" spans="1:17" x14ac:dyDescent="0.35">
      <c r="A8638" s="48" t="s">
        <v>751</v>
      </c>
      <c r="B8638" s="59" t="s">
        <v>461</v>
      </c>
      <c r="C8638" s="57">
        <v>28747.259811021901</v>
      </c>
      <c r="D8638" s="59">
        <v>2381</v>
      </c>
      <c r="E8638" s="59" t="s">
        <v>504</v>
      </c>
      <c r="F8638" s="58">
        <v>0.99388354783206456</v>
      </c>
      <c r="G8638" s="59" t="s">
        <v>446</v>
      </c>
      <c r="H8638" s="59" t="s">
        <v>472</v>
      </c>
      <c r="I8638" s="59">
        <v>120106</v>
      </c>
      <c r="J8638" s="59">
        <v>1727</v>
      </c>
      <c r="K8638" s="59">
        <v>5</v>
      </c>
      <c r="L8638" s="60">
        <v>2.8951939779965257E-3</v>
      </c>
      <c r="M8638" s="59" t="s">
        <v>476</v>
      </c>
      <c r="N8638" s="63">
        <v>6007.5291048709141</v>
      </c>
      <c r="O8638" s="165">
        <v>44357</v>
      </c>
      <c r="P8638" s="165">
        <f t="shared" si="361"/>
        <v>44339</v>
      </c>
      <c r="Q8638" s="165">
        <f t="shared" si="362"/>
        <v>44352</v>
      </c>
    </row>
    <row r="8639" spans="1:17" x14ac:dyDescent="0.35">
      <c r="A8639" s="48" t="s">
        <v>750</v>
      </c>
      <c r="B8639" s="59" t="s">
        <v>466</v>
      </c>
      <c r="C8639" s="57">
        <v>97.256701128622794</v>
      </c>
      <c r="D8639" s="59">
        <v>5</v>
      </c>
      <c r="E8639" s="59">
        <v>0</v>
      </c>
      <c r="F8639" s="58">
        <v>0</v>
      </c>
      <c r="G8639" s="59" t="s">
        <v>446</v>
      </c>
      <c r="H8639" s="59" t="s">
        <v>476</v>
      </c>
      <c r="I8639" s="59">
        <v>128</v>
      </c>
      <c r="J8639" s="59">
        <v>1</v>
      </c>
      <c r="K8639" s="59">
        <v>0</v>
      </c>
      <c r="L8639" s="60">
        <v>0</v>
      </c>
      <c r="M8639" s="59" t="s">
        <v>476</v>
      </c>
      <c r="N8639" s="63">
        <v>1028.2067851319487</v>
      </c>
      <c r="O8639" s="165">
        <v>44357</v>
      </c>
      <c r="P8639" s="165">
        <f t="shared" si="361"/>
        <v>44339</v>
      </c>
      <c r="Q8639" s="165">
        <f t="shared" si="362"/>
        <v>44352</v>
      </c>
    </row>
    <row r="8640" spans="1:17" x14ac:dyDescent="0.35">
      <c r="A8640" s="48" t="s">
        <v>749</v>
      </c>
      <c r="B8640" s="59" t="s">
        <v>465</v>
      </c>
      <c r="C8640" s="57">
        <v>8389.5626394437495</v>
      </c>
      <c r="D8640" s="59">
        <v>540</v>
      </c>
      <c r="E8640" s="59" t="s">
        <v>504</v>
      </c>
      <c r="F8640" s="58">
        <v>0.85139803465735053</v>
      </c>
      <c r="G8640" s="59" t="s">
        <v>446</v>
      </c>
      <c r="H8640" s="59" t="s">
        <v>476</v>
      </c>
      <c r="I8640" s="59">
        <v>14773</v>
      </c>
      <c r="J8640" s="59">
        <v>316</v>
      </c>
      <c r="K8640" s="59">
        <v>1</v>
      </c>
      <c r="L8640" s="60">
        <v>3.1645569620253164E-3</v>
      </c>
      <c r="M8640" s="59" t="s">
        <v>476</v>
      </c>
      <c r="N8640" s="63">
        <v>3766.5849053241191</v>
      </c>
      <c r="O8640" s="165">
        <v>44357</v>
      </c>
      <c r="P8640" s="165">
        <f t="shared" si="361"/>
        <v>44339</v>
      </c>
      <c r="Q8640" s="165">
        <f t="shared" si="362"/>
        <v>44352</v>
      </c>
    </row>
    <row r="8641" spans="1:17" x14ac:dyDescent="0.35">
      <c r="A8641" s="48" t="s">
        <v>748</v>
      </c>
      <c r="B8641" s="59" t="s">
        <v>466</v>
      </c>
      <c r="C8641" s="57">
        <v>8452.8586639732803</v>
      </c>
      <c r="D8641" s="59">
        <v>327</v>
      </c>
      <c r="E8641" s="59">
        <v>6</v>
      </c>
      <c r="F8641" s="58">
        <v>5.0701359813104672</v>
      </c>
      <c r="G8641" s="59" t="s">
        <v>446</v>
      </c>
      <c r="H8641" s="59" t="s">
        <v>472</v>
      </c>
      <c r="I8641" s="59">
        <v>19242</v>
      </c>
      <c r="J8641" s="59">
        <v>474</v>
      </c>
      <c r="K8641" s="59">
        <v>6</v>
      </c>
      <c r="L8641" s="60">
        <v>1.2658227848101266E-2</v>
      </c>
      <c r="M8641" s="59" t="s">
        <v>472</v>
      </c>
      <c r="N8641" s="63">
        <v>5607.5703953293778</v>
      </c>
      <c r="O8641" s="165">
        <v>44357</v>
      </c>
      <c r="P8641" s="165">
        <f t="shared" si="361"/>
        <v>44339</v>
      </c>
      <c r="Q8641" s="165">
        <f t="shared" si="362"/>
        <v>44352</v>
      </c>
    </row>
    <row r="8642" spans="1:17" x14ac:dyDescent="0.35">
      <c r="A8642" s="48" t="s">
        <v>747</v>
      </c>
      <c r="B8642" s="59" t="s">
        <v>470</v>
      </c>
      <c r="C8642" s="57">
        <v>925.93893955999795</v>
      </c>
      <c r="D8642" s="59">
        <v>20</v>
      </c>
      <c r="E8642" s="59">
        <v>0</v>
      </c>
      <c r="F8642" s="58">
        <v>0</v>
      </c>
      <c r="G8642" s="59" t="s">
        <v>446</v>
      </c>
      <c r="H8642" s="59" t="s">
        <v>476</v>
      </c>
      <c r="I8642" s="59">
        <v>1624</v>
      </c>
      <c r="J8642" s="59">
        <v>38</v>
      </c>
      <c r="K8642" s="59">
        <v>0</v>
      </c>
      <c r="L8642" s="60">
        <v>0</v>
      </c>
      <c r="M8642" s="59" t="s">
        <v>476</v>
      </c>
      <c r="N8642" s="63">
        <v>4103.9423202201033</v>
      </c>
      <c r="O8642" s="165">
        <v>44357</v>
      </c>
      <c r="P8642" s="165">
        <f t="shared" si="361"/>
        <v>44339</v>
      </c>
      <c r="Q8642" s="165">
        <f t="shared" si="362"/>
        <v>44352</v>
      </c>
    </row>
    <row r="8643" spans="1:17" x14ac:dyDescent="0.35">
      <c r="A8643" s="48" t="s">
        <v>746</v>
      </c>
      <c r="B8643" s="59" t="s">
        <v>465</v>
      </c>
      <c r="C8643" s="57">
        <v>886.62872007655199</v>
      </c>
      <c r="D8643" s="59">
        <v>20</v>
      </c>
      <c r="E8643" s="59">
        <v>0</v>
      </c>
      <c r="F8643" s="58">
        <v>0</v>
      </c>
      <c r="G8643" s="59" t="s">
        <v>446</v>
      </c>
      <c r="H8643" s="59" t="s">
        <v>476</v>
      </c>
      <c r="I8643" s="59">
        <v>514</v>
      </c>
      <c r="J8643" s="59">
        <v>12</v>
      </c>
      <c r="K8643" s="59">
        <v>0</v>
      </c>
      <c r="L8643" s="60">
        <v>0</v>
      </c>
      <c r="M8643" s="59" t="s">
        <v>476</v>
      </c>
      <c r="N8643" s="63">
        <v>1353.4413817504033</v>
      </c>
      <c r="O8643" s="165">
        <v>44357</v>
      </c>
      <c r="P8643" s="165">
        <f t="shared" ref="P8643:P8706" si="363">O8643-18</f>
        <v>44339</v>
      </c>
      <c r="Q8643" s="165">
        <f t="shared" ref="Q8643:Q8706" si="364">O8643-5</f>
        <v>44352</v>
      </c>
    </row>
    <row r="8644" spans="1:17" x14ac:dyDescent="0.35">
      <c r="A8644" s="48" t="s">
        <v>745</v>
      </c>
      <c r="B8644" s="59" t="s">
        <v>470</v>
      </c>
      <c r="C8644" s="57">
        <v>131.34792406884699</v>
      </c>
      <c r="D8644" s="59">
        <v>7</v>
      </c>
      <c r="E8644" s="59">
        <v>0</v>
      </c>
      <c r="F8644" s="58">
        <v>0</v>
      </c>
      <c r="G8644" s="59" t="s">
        <v>446</v>
      </c>
      <c r="H8644" s="59" t="s">
        <v>476</v>
      </c>
      <c r="I8644" s="59">
        <v>76</v>
      </c>
      <c r="J8644" s="59">
        <v>3</v>
      </c>
      <c r="K8644" s="59">
        <v>0</v>
      </c>
      <c r="L8644" s="60">
        <v>0</v>
      </c>
      <c r="M8644" s="59" t="s">
        <v>476</v>
      </c>
      <c r="N8644" s="63">
        <v>2284.0102127746823</v>
      </c>
      <c r="O8644" s="165">
        <v>44357</v>
      </c>
      <c r="P8644" s="165">
        <f t="shared" si="363"/>
        <v>44339</v>
      </c>
      <c r="Q8644" s="165">
        <f t="shared" si="364"/>
        <v>44352</v>
      </c>
    </row>
    <row r="8645" spans="1:17" x14ac:dyDescent="0.35">
      <c r="A8645" s="48" t="s">
        <v>744</v>
      </c>
      <c r="B8645" s="59" t="s">
        <v>467</v>
      </c>
      <c r="C8645" s="57">
        <v>3233.6975298580801</v>
      </c>
      <c r="D8645" s="59">
        <v>248</v>
      </c>
      <c r="E8645" s="59" t="s">
        <v>504</v>
      </c>
      <c r="F8645" s="58">
        <v>2.2088822708073836</v>
      </c>
      <c r="G8645" s="59" t="s">
        <v>446</v>
      </c>
      <c r="H8645" s="59" t="s">
        <v>476</v>
      </c>
      <c r="I8645" s="59">
        <v>10794</v>
      </c>
      <c r="J8645" s="59">
        <v>187</v>
      </c>
      <c r="K8645" s="59">
        <v>1</v>
      </c>
      <c r="L8645" s="60">
        <v>5.3475935828877002E-3</v>
      </c>
      <c r="M8645" s="59" t="s">
        <v>476</v>
      </c>
      <c r="N8645" s="63">
        <v>5782.8537849737304</v>
      </c>
      <c r="O8645" s="165">
        <v>44357</v>
      </c>
      <c r="P8645" s="165">
        <f t="shared" si="363"/>
        <v>44339</v>
      </c>
      <c r="Q8645" s="165">
        <f t="shared" si="364"/>
        <v>44352</v>
      </c>
    </row>
    <row r="8646" spans="1:17" x14ac:dyDescent="0.35">
      <c r="A8646" s="48" t="s">
        <v>462</v>
      </c>
      <c r="B8646" s="59" t="s">
        <v>462</v>
      </c>
      <c r="C8646" s="57">
        <v>11415.7638709039</v>
      </c>
      <c r="D8646" s="59">
        <v>1519</v>
      </c>
      <c r="E8646" s="59" t="s">
        <v>504</v>
      </c>
      <c r="F8646" s="58">
        <v>1.2514023982333076</v>
      </c>
      <c r="G8646" s="59" t="s">
        <v>446</v>
      </c>
      <c r="H8646" s="59" t="s">
        <v>472</v>
      </c>
      <c r="I8646" s="59">
        <v>30170</v>
      </c>
      <c r="J8646" s="59">
        <v>452</v>
      </c>
      <c r="K8646" s="59">
        <v>3</v>
      </c>
      <c r="L8646" s="60">
        <v>6.6371681415929203E-3</v>
      </c>
      <c r="M8646" s="59" t="s">
        <v>476</v>
      </c>
      <c r="N8646" s="63">
        <v>3959.4371880101849</v>
      </c>
      <c r="O8646" s="165">
        <v>44357</v>
      </c>
      <c r="P8646" s="165">
        <f t="shared" si="363"/>
        <v>44339</v>
      </c>
      <c r="Q8646" s="165">
        <f t="shared" si="364"/>
        <v>44352</v>
      </c>
    </row>
    <row r="8647" spans="1:17" x14ac:dyDescent="0.35">
      <c r="A8647" s="48" t="s">
        <v>743</v>
      </c>
      <c r="B8647" s="59" t="s">
        <v>463</v>
      </c>
      <c r="C8647" s="57">
        <v>36015.912175260899</v>
      </c>
      <c r="D8647" s="59">
        <v>2142</v>
      </c>
      <c r="E8647" s="59">
        <v>5</v>
      </c>
      <c r="F8647" s="58">
        <v>0.99162518890241047</v>
      </c>
      <c r="G8647" s="59" t="s">
        <v>446</v>
      </c>
      <c r="H8647" s="59" t="s">
        <v>472</v>
      </c>
      <c r="I8647" s="59">
        <v>103848</v>
      </c>
      <c r="J8647" s="59">
        <v>2572</v>
      </c>
      <c r="K8647" s="59">
        <v>6</v>
      </c>
      <c r="L8647" s="60">
        <v>2.3328149300155523E-3</v>
      </c>
      <c r="M8647" s="59" t="s">
        <v>472</v>
      </c>
      <c r="N8647" s="63">
        <v>7141.2879603995989</v>
      </c>
      <c r="O8647" s="165">
        <v>44357</v>
      </c>
      <c r="P8647" s="165">
        <f t="shared" si="363"/>
        <v>44339</v>
      </c>
      <c r="Q8647" s="165">
        <f t="shared" si="364"/>
        <v>44352</v>
      </c>
    </row>
    <row r="8648" spans="1:17" x14ac:dyDescent="0.35">
      <c r="A8648" s="48" t="s">
        <v>742</v>
      </c>
      <c r="B8648" s="59" t="s">
        <v>461</v>
      </c>
      <c r="C8648" s="57">
        <v>29233.8947796506</v>
      </c>
      <c r="D8648" s="59">
        <v>1756</v>
      </c>
      <c r="E8648" s="59" t="s">
        <v>504</v>
      </c>
      <c r="F8648" s="58">
        <v>0.48866955270217421</v>
      </c>
      <c r="G8648" s="59" t="s">
        <v>446</v>
      </c>
      <c r="H8648" s="59" t="s">
        <v>476</v>
      </c>
      <c r="I8648" s="59">
        <v>111429</v>
      </c>
      <c r="J8648" s="59">
        <v>2666</v>
      </c>
      <c r="K8648" s="59">
        <v>3</v>
      </c>
      <c r="L8648" s="60">
        <v>1.1252813203300824E-3</v>
      </c>
      <c r="M8648" s="59" t="s">
        <v>476</v>
      </c>
      <c r="N8648" s="63">
        <v>9119.551192527977</v>
      </c>
      <c r="O8648" s="165">
        <v>44357</v>
      </c>
      <c r="P8648" s="165">
        <f t="shared" si="363"/>
        <v>44339</v>
      </c>
      <c r="Q8648" s="165">
        <f t="shared" si="364"/>
        <v>44352</v>
      </c>
    </row>
    <row r="8649" spans="1:17" x14ac:dyDescent="0.35">
      <c r="A8649" s="48" t="s">
        <v>741</v>
      </c>
      <c r="B8649" s="59" t="s">
        <v>470</v>
      </c>
      <c r="C8649" s="57">
        <v>175.92213223044999</v>
      </c>
      <c r="D8649" s="59" t="s">
        <v>504</v>
      </c>
      <c r="E8649" s="59">
        <v>0</v>
      </c>
      <c r="F8649" s="58">
        <v>0</v>
      </c>
      <c r="G8649" s="59" t="s">
        <v>446</v>
      </c>
      <c r="H8649" s="59" t="s">
        <v>476</v>
      </c>
      <c r="I8649" s="59">
        <v>159</v>
      </c>
      <c r="J8649" s="59">
        <v>5</v>
      </c>
      <c r="K8649" s="59">
        <v>0</v>
      </c>
      <c r="L8649" s="60">
        <v>0</v>
      </c>
      <c r="M8649" s="59" t="s">
        <v>476</v>
      </c>
      <c r="N8649" s="63">
        <v>2842.1665521028517</v>
      </c>
      <c r="O8649" s="165">
        <v>44357</v>
      </c>
      <c r="P8649" s="165">
        <f t="shared" si="363"/>
        <v>44339</v>
      </c>
      <c r="Q8649" s="165">
        <f t="shared" si="364"/>
        <v>44352</v>
      </c>
    </row>
    <row r="8650" spans="1:17" x14ac:dyDescent="0.35">
      <c r="A8650" s="48" t="s">
        <v>740</v>
      </c>
      <c r="B8650" s="59" t="s">
        <v>469</v>
      </c>
      <c r="C8650" s="57">
        <v>99979.827942427306</v>
      </c>
      <c r="D8650" s="59">
        <v>14790</v>
      </c>
      <c r="E8650" s="59">
        <v>52</v>
      </c>
      <c r="F8650" s="58">
        <v>3.7150351133076165</v>
      </c>
      <c r="G8650" s="59" t="s">
        <v>444</v>
      </c>
      <c r="H8650" s="59" t="s">
        <v>472</v>
      </c>
      <c r="I8650" s="59">
        <v>222517</v>
      </c>
      <c r="J8650" s="59">
        <v>4701</v>
      </c>
      <c r="K8650" s="59">
        <v>72</v>
      </c>
      <c r="L8650" s="60">
        <v>1.5315890236119975E-2</v>
      </c>
      <c r="M8650" s="59" t="s">
        <v>472</v>
      </c>
      <c r="N8650" s="63">
        <v>4701.9484797543746</v>
      </c>
      <c r="O8650" s="165">
        <v>44357</v>
      </c>
      <c r="P8650" s="165">
        <f t="shared" si="363"/>
        <v>44339</v>
      </c>
      <c r="Q8650" s="165">
        <f t="shared" si="364"/>
        <v>44352</v>
      </c>
    </row>
    <row r="8651" spans="1:17" x14ac:dyDescent="0.35">
      <c r="A8651" s="48" t="s">
        <v>739</v>
      </c>
      <c r="B8651" s="59" t="s">
        <v>458</v>
      </c>
      <c r="C8651" s="57">
        <v>1061.2180254191501</v>
      </c>
      <c r="D8651" s="59">
        <v>32</v>
      </c>
      <c r="E8651" s="59">
        <v>0</v>
      </c>
      <c r="F8651" s="58">
        <v>0</v>
      </c>
      <c r="G8651" s="59" t="s">
        <v>446</v>
      </c>
      <c r="H8651" s="59" t="s">
        <v>476</v>
      </c>
      <c r="I8651" s="59">
        <v>1494</v>
      </c>
      <c r="J8651" s="59">
        <v>31</v>
      </c>
      <c r="K8651" s="59">
        <v>0</v>
      </c>
      <c r="L8651" s="60">
        <v>0</v>
      </c>
      <c r="M8651" s="59" t="s">
        <v>476</v>
      </c>
      <c r="N8651" s="63">
        <v>2921.1716402721208</v>
      </c>
      <c r="O8651" s="165">
        <v>44357</v>
      </c>
      <c r="P8651" s="165">
        <f t="shared" si="363"/>
        <v>44339</v>
      </c>
      <c r="Q8651" s="165">
        <f t="shared" si="364"/>
        <v>44352</v>
      </c>
    </row>
    <row r="8652" spans="1:17" x14ac:dyDescent="0.35">
      <c r="A8652" s="48" t="s">
        <v>738</v>
      </c>
      <c r="B8652" s="59" t="s">
        <v>470</v>
      </c>
      <c r="C8652" s="57">
        <v>1523.2863267425901</v>
      </c>
      <c r="D8652" s="59">
        <v>23</v>
      </c>
      <c r="E8652" s="59">
        <v>0</v>
      </c>
      <c r="F8652" s="58">
        <v>0</v>
      </c>
      <c r="G8652" s="59" t="s">
        <v>446</v>
      </c>
      <c r="H8652" s="59" t="s">
        <v>476</v>
      </c>
      <c r="I8652" s="59">
        <v>1622</v>
      </c>
      <c r="J8652" s="59">
        <v>33</v>
      </c>
      <c r="K8652" s="59">
        <v>0</v>
      </c>
      <c r="L8652" s="60">
        <v>0</v>
      </c>
      <c r="M8652" s="59" t="s">
        <v>476</v>
      </c>
      <c r="N8652" s="63">
        <v>2166.3688185639735</v>
      </c>
      <c r="O8652" s="165">
        <v>44357</v>
      </c>
      <c r="P8652" s="165">
        <f t="shared" si="363"/>
        <v>44339</v>
      </c>
      <c r="Q8652" s="165">
        <f t="shared" si="364"/>
        <v>44352</v>
      </c>
    </row>
    <row r="8653" spans="1:17" x14ac:dyDescent="0.35">
      <c r="A8653" s="48" t="s">
        <v>737</v>
      </c>
      <c r="B8653" s="59" t="s">
        <v>466</v>
      </c>
      <c r="C8653" s="57">
        <v>975.18088894142284</v>
      </c>
      <c r="D8653" s="59">
        <v>18</v>
      </c>
      <c r="E8653" s="59">
        <v>0</v>
      </c>
      <c r="F8653" s="58">
        <v>0</v>
      </c>
      <c r="G8653" s="59" t="s">
        <v>446</v>
      </c>
      <c r="H8653" s="59" t="s">
        <v>476</v>
      </c>
      <c r="I8653" s="59">
        <v>1750</v>
      </c>
      <c r="J8653" s="59">
        <v>38</v>
      </c>
      <c r="K8653" s="59">
        <v>0</v>
      </c>
      <c r="L8653" s="60">
        <v>0</v>
      </c>
      <c r="M8653" s="59" t="s">
        <v>476</v>
      </c>
      <c r="N8653" s="63">
        <v>3896.7129515068441</v>
      </c>
      <c r="O8653" s="165">
        <v>44357</v>
      </c>
      <c r="P8653" s="165">
        <f t="shared" si="363"/>
        <v>44339</v>
      </c>
      <c r="Q8653" s="165">
        <f t="shared" si="364"/>
        <v>44352</v>
      </c>
    </row>
    <row r="8654" spans="1:17" x14ac:dyDescent="0.35">
      <c r="A8654" s="48" t="s">
        <v>736</v>
      </c>
      <c r="B8654" s="59" t="s">
        <v>467</v>
      </c>
      <c r="C8654" s="57">
        <v>6604.9424871170804</v>
      </c>
      <c r="D8654" s="59">
        <v>318</v>
      </c>
      <c r="E8654" s="59" t="s">
        <v>504</v>
      </c>
      <c r="F8654" s="58">
        <v>3.2443236970447193</v>
      </c>
      <c r="G8654" s="59" t="s">
        <v>446</v>
      </c>
      <c r="H8654" s="59" t="s">
        <v>476</v>
      </c>
      <c r="I8654" s="59">
        <v>17823</v>
      </c>
      <c r="J8654" s="59">
        <v>402</v>
      </c>
      <c r="K8654" s="59">
        <v>3</v>
      </c>
      <c r="L8654" s="60">
        <v>7.462686567164179E-3</v>
      </c>
      <c r="M8654" s="59" t="s">
        <v>476</v>
      </c>
      <c r="N8654" s="63">
        <v>6086.3512556558935</v>
      </c>
      <c r="O8654" s="165">
        <v>44357</v>
      </c>
      <c r="P8654" s="165">
        <f t="shared" si="363"/>
        <v>44339</v>
      </c>
      <c r="Q8654" s="165">
        <f t="shared" si="364"/>
        <v>44352</v>
      </c>
    </row>
    <row r="8655" spans="1:17" x14ac:dyDescent="0.35">
      <c r="A8655" s="48" t="s">
        <v>735</v>
      </c>
      <c r="B8655" s="59" t="s">
        <v>467</v>
      </c>
      <c r="C8655" s="57">
        <v>17758.791021044799</v>
      </c>
      <c r="D8655" s="59">
        <v>1027</v>
      </c>
      <c r="E8655" s="59" t="s">
        <v>504</v>
      </c>
      <c r="F8655" s="58">
        <v>1.6088611289794679</v>
      </c>
      <c r="G8655" s="59" t="s">
        <v>446</v>
      </c>
      <c r="H8655" s="59" t="s">
        <v>472</v>
      </c>
      <c r="I8655" s="59">
        <v>44741</v>
      </c>
      <c r="J8655" s="59">
        <v>683</v>
      </c>
      <c r="K8655" s="59">
        <v>7</v>
      </c>
      <c r="L8655" s="60">
        <v>1.0248901903367497E-2</v>
      </c>
      <c r="M8655" s="59" t="s">
        <v>476</v>
      </c>
      <c r="N8655" s="63">
        <v>3845.9825288254178</v>
      </c>
      <c r="O8655" s="165">
        <v>44357</v>
      </c>
      <c r="P8655" s="165">
        <f t="shared" si="363"/>
        <v>44339</v>
      </c>
      <c r="Q8655" s="165">
        <f t="shared" si="364"/>
        <v>44352</v>
      </c>
    </row>
    <row r="8656" spans="1:17" x14ac:dyDescent="0.35">
      <c r="A8656" s="48" t="s">
        <v>734</v>
      </c>
      <c r="B8656" s="59" t="s">
        <v>463</v>
      </c>
      <c r="C8656" s="57">
        <v>91690.005605087994</v>
      </c>
      <c r="D8656" s="59">
        <v>4374</v>
      </c>
      <c r="E8656" s="59">
        <v>9</v>
      </c>
      <c r="F8656" s="58">
        <v>0.7011201914698868</v>
      </c>
      <c r="G8656" s="59" t="s">
        <v>446</v>
      </c>
      <c r="H8656" s="59" t="s">
        <v>476</v>
      </c>
      <c r="I8656" s="59">
        <v>538478</v>
      </c>
      <c r="J8656" s="59">
        <v>7453</v>
      </c>
      <c r="K8656" s="59">
        <v>10</v>
      </c>
      <c r="L8656" s="60">
        <v>1.3417415805715819E-3</v>
      </c>
      <c r="M8656" s="59" t="s">
        <v>476</v>
      </c>
      <c r="N8656" s="63">
        <v>8128.4758909278808</v>
      </c>
      <c r="O8656" s="165">
        <v>44357</v>
      </c>
      <c r="P8656" s="165">
        <f t="shared" si="363"/>
        <v>44339</v>
      </c>
      <c r="Q8656" s="165">
        <f t="shared" si="364"/>
        <v>44352</v>
      </c>
    </row>
    <row r="8657" spans="1:17" x14ac:dyDescent="0.35">
      <c r="A8657" s="48" t="s">
        <v>461</v>
      </c>
      <c r="B8657" s="59" t="s">
        <v>461</v>
      </c>
      <c r="C8657" s="57">
        <v>12492.720334089499</v>
      </c>
      <c r="D8657" s="59">
        <v>1020</v>
      </c>
      <c r="E8657" s="59">
        <v>0</v>
      </c>
      <c r="F8657" s="58">
        <v>0</v>
      </c>
      <c r="G8657" s="59" t="s">
        <v>446</v>
      </c>
      <c r="H8657" s="59" t="s">
        <v>472</v>
      </c>
      <c r="I8657" s="59">
        <v>23765</v>
      </c>
      <c r="J8657" s="59">
        <v>427</v>
      </c>
      <c r="K8657" s="59">
        <v>0</v>
      </c>
      <c r="L8657" s="60">
        <v>0</v>
      </c>
      <c r="M8657" s="59" t="s">
        <v>472</v>
      </c>
      <c r="N8657" s="63">
        <v>3417.9905463410091</v>
      </c>
      <c r="O8657" s="165">
        <v>44357</v>
      </c>
      <c r="P8657" s="165">
        <f t="shared" si="363"/>
        <v>44339</v>
      </c>
      <c r="Q8657" s="165">
        <f t="shared" si="364"/>
        <v>44352</v>
      </c>
    </row>
    <row r="8658" spans="1:17" x14ac:dyDescent="0.35">
      <c r="A8658" s="48" t="s">
        <v>733</v>
      </c>
      <c r="B8658" s="59" t="s">
        <v>470</v>
      </c>
      <c r="C8658" s="57">
        <v>12876.2116148285</v>
      </c>
      <c r="D8658" s="59">
        <v>578</v>
      </c>
      <c r="E8658" s="59">
        <v>0</v>
      </c>
      <c r="F8658" s="58">
        <v>0</v>
      </c>
      <c r="G8658" s="59" t="s">
        <v>446</v>
      </c>
      <c r="H8658" s="59" t="s">
        <v>476</v>
      </c>
      <c r="I8658" s="59">
        <v>38496</v>
      </c>
      <c r="J8658" s="59">
        <v>886</v>
      </c>
      <c r="K8658" s="59">
        <v>0</v>
      </c>
      <c r="L8658" s="60">
        <v>0</v>
      </c>
      <c r="M8658" s="59" t="s">
        <v>476</v>
      </c>
      <c r="N8658" s="63">
        <v>6880.9058634891089</v>
      </c>
      <c r="O8658" s="165">
        <v>44357</v>
      </c>
      <c r="P8658" s="165">
        <f t="shared" si="363"/>
        <v>44339</v>
      </c>
      <c r="Q8658" s="165">
        <f t="shared" si="364"/>
        <v>44352</v>
      </c>
    </row>
    <row r="8659" spans="1:17" x14ac:dyDescent="0.35">
      <c r="A8659" s="48" t="s">
        <v>732</v>
      </c>
      <c r="B8659" s="59" t="s">
        <v>467</v>
      </c>
      <c r="C8659" s="57">
        <v>30288.243897843495</v>
      </c>
      <c r="D8659" s="59">
        <v>3042</v>
      </c>
      <c r="E8659" s="59">
        <v>17</v>
      </c>
      <c r="F8659" s="58">
        <v>4.0090991025470801</v>
      </c>
      <c r="G8659" s="59" t="s">
        <v>444</v>
      </c>
      <c r="H8659" s="59" t="s">
        <v>472</v>
      </c>
      <c r="I8659" s="59">
        <v>194764</v>
      </c>
      <c r="J8659" s="59">
        <v>2277</v>
      </c>
      <c r="K8659" s="59">
        <v>20</v>
      </c>
      <c r="L8659" s="60">
        <v>8.7834870443566099E-3</v>
      </c>
      <c r="M8659" s="59" t="s">
        <v>476</v>
      </c>
      <c r="N8659" s="63">
        <v>7517.7683053526953</v>
      </c>
      <c r="O8659" s="165">
        <v>44357</v>
      </c>
      <c r="P8659" s="165">
        <f t="shared" si="363"/>
        <v>44339</v>
      </c>
      <c r="Q8659" s="165">
        <f t="shared" si="364"/>
        <v>44352</v>
      </c>
    </row>
    <row r="8660" spans="1:17" x14ac:dyDescent="0.35">
      <c r="A8660" s="48" t="s">
        <v>731</v>
      </c>
      <c r="B8660" s="59" t="s">
        <v>469</v>
      </c>
      <c r="C8660" s="57">
        <v>30325.695541606699</v>
      </c>
      <c r="D8660" s="59">
        <v>2292</v>
      </c>
      <c r="E8660" s="59" t="s">
        <v>504</v>
      </c>
      <c r="F8660" s="58">
        <v>0.47107622860997062</v>
      </c>
      <c r="G8660" s="59" t="s">
        <v>446</v>
      </c>
      <c r="H8660" s="59" t="s">
        <v>472</v>
      </c>
      <c r="I8660" s="59">
        <v>54078</v>
      </c>
      <c r="J8660" s="59">
        <v>1125</v>
      </c>
      <c r="K8660" s="59">
        <v>4</v>
      </c>
      <c r="L8660" s="60">
        <v>3.5555555555555557E-3</v>
      </c>
      <c r="M8660" s="59" t="s">
        <v>472</v>
      </c>
      <c r="N8660" s="63">
        <v>3709.7253003035189</v>
      </c>
      <c r="O8660" s="165">
        <v>44357</v>
      </c>
      <c r="P8660" s="165">
        <f t="shared" si="363"/>
        <v>44339</v>
      </c>
      <c r="Q8660" s="165">
        <f t="shared" si="364"/>
        <v>44352</v>
      </c>
    </row>
    <row r="8661" spans="1:17" x14ac:dyDescent="0.35">
      <c r="A8661" s="48" t="s">
        <v>730</v>
      </c>
      <c r="B8661" s="59" t="s">
        <v>458</v>
      </c>
      <c r="C8661" s="57">
        <v>4631.7627011164004</v>
      </c>
      <c r="D8661" s="59">
        <v>280</v>
      </c>
      <c r="E8661" s="59">
        <v>0</v>
      </c>
      <c r="F8661" s="58">
        <v>0</v>
      </c>
      <c r="G8661" s="59" t="s">
        <v>446</v>
      </c>
      <c r="H8661" s="59" t="s">
        <v>476</v>
      </c>
      <c r="I8661" s="59">
        <v>8196</v>
      </c>
      <c r="J8661" s="59">
        <v>164</v>
      </c>
      <c r="K8661" s="59">
        <v>0</v>
      </c>
      <c r="L8661" s="60">
        <v>0</v>
      </c>
      <c r="M8661" s="59" t="s">
        <v>476</v>
      </c>
      <c r="N8661" s="63">
        <v>3540.7686140844571</v>
      </c>
      <c r="O8661" s="165">
        <v>44357</v>
      </c>
      <c r="P8661" s="165">
        <f t="shared" si="363"/>
        <v>44339</v>
      </c>
      <c r="Q8661" s="165">
        <f t="shared" si="364"/>
        <v>44352</v>
      </c>
    </row>
    <row r="8662" spans="1:17" x14ac:dyDescent="0.35">
      <c r="A8662" s="48" t="s">
        <v>729</v>
      </c>
      <c r="B8662" s="59" t="s">
        <v>463</v>
      </c>
      <c r="C8662" s="57">
        <v>16655.693199981899</v>
      </c>
      <c r="D8662" s="59">
        <v>1448</v>
      </c>
      <c r="E8662" s="59" t="s">
        <v>504</v>
      </c>
      <c r="F8662" s="58">
        <v>0.85770757867524916</v>
      </c>
      <c r="G8662" s="59" t="s">
        <v>446</v>
      </c>
      <c r="H8662" s="59" t="s">
        <v>472</v>
      </c>
      <c r="I8662" s="59">
        <v>42453</v>
      </c>
      <c r="J8662" s="59">
        <v>903</v>
      </c>
      <c r="K8662" s="59">
        <v>5</v>
      </c>
      <c r="L8662" s="60">
        <v>5.5370985603543747E-3</v>
      </c>
      <c r="M8662" s="59" t="s">
        <v>472</v>
      </c>
      <c r="N8662" s="63">
        <v>5421.5696048062491</v>
      </c>
      <c r="O8662" s="165">
        <v>44357</v>
      </c>
      <c r="P8662" s="165">
        <f t="shared" si="363"/>
        <v>44339</v>
      </c>
      <c r="Q8662" s="165">
        <f t="shared" si="364"/>
        <v>44352</v>
      </c>
    </row>
    <row r="8663" spans="1:17" x14ac:dyDescent="0.35">
      <c r="A8663" s="48" t="s">
        <v>728</v>
      </c>
      <c r="B8663" s="59" t="s">
        <v>464</v>
      </c>
      <c r="C8663" s="57">
        <v>29199.4634255485</v>
      </c>
      <c r="D8663" s="59">
        <v>1203</v>
      </c>
      <c r="E8663" s="59" t="s">
        <v>504</v>
      </c>
      <c r="F8663" s="58">
        <v>0.24462289045378124</v>
      </c>
      <c r="G8663" s="59" t="s">
        <v>446</v>
      </c>
      <c r="H8663" s="59" t="s">
        <v>476</v>
      </c>
      <c r="I8663" s="59">
        <v>157107</v>
      </c>
      <c r="J8663" s="59">
        <v>3768</v>
      </c>
      <c r="K8663" s="59">
        <v>3</v>
      </c>
      <c r="L8663" s="60">
        <v>7.9617834394904463E-4</v>
      </c>
      <c r="M8663" s="59" t="s">
        <v>476</v>
      </c>
      <c r="N8663" s="63">
        <v>12904.346717217868</v>
      </c>
      <c r="O8663" s="165">
        <v>44357</v>
      </c>
      <c r="P8663" s="165">
        <f t="shared" si="363"/>
        <v>44339</v>
      </c>
      <c r="Q8663" s="165">
        <f t="shared" si="364"/>
        <v>44352</v>
      </c>
    </row>
    <row r="8664" spans="1:17" x14ac:dyDescent="0.35">
      <c r="A8664" s="48" t="s">
        <v>727</v>
      </c>
      <c r="B8664" s="59" t="s">
        <v>458</v>
      </c>
      <c r="C8664" s="57">
        <v>13563.581728679501</v>
      </c>
      <c r="D8664" s="59">
        <v>1243</v>
      </c>
      <c r="E8664" s="59">
        <v>5</v>
      </c>
      <c r="F8664" s="58">
        <v>2.6331013760745572</v>
      </c>
      <c r="G8664" s="59" t="s">
        <v>446</v>
      </c>
      <c r="H8664" s="59" t="s">
        <v>472</v>
      </c>
      <c r="I8664" s="59">
        <v>42788</v>
      </c>
      <c r="J8664" s="59">
        <v>928</v>
      </c>
      <c r="K8664" s="59">
        <v>6</v>
      </c>
      <c r="L8664" s="60">
        <v>6.4655172413793103E-3</v>
      </c>
      <c r="M8664" s="59" t="s">
        <v>472</v>
      </c>
      <c r="N8664" s="63">
        <v>6841.8506155921295</v>
      </c>
      <c r="O8664" s="165">
        <v>44357</v>
      </c>
      <c r="P8664" s="165">
        <f t="shared" si="363"/>
        <v>44339</v>
      </c>
      <c r="Q8664" s="165">
        <f t="shared" si="364"/>
        <v>44352</v>
      </c>
    </row>
    <row r="8665" spans="1:17" x14ac:dyDescent="0.35">
      <c r="A8665" s="48" t="s">
        <v>726</v>
      </c>
      <c r="B8665" s="59" t="s">
        <v>458</v>
      </c>
      <c r="C8665" s="57">
        <v>18220.567441253999</v>
      </c>
      <c r="D8665" s="59">
        <v>1128</v>
      </c>
      <c r="E8665" s="59" t="s">
        <v>504</v>
      </c>
      <c r="F8665" s="58">
        <v>1.568086650624213</v>
      </c>
      <c r="G8665" s="59" t="s">
        <v>446</v>
      </c>
      <c r="H8665" s="59" t="s">
        <v>491</v>
      </c>
      <c r="I8665" s="59">
        <v>37006</v>
      </c>
      <c r="J8665" s="59">
        <v>757</v>
      </c>
      <c r="K8665" s="59">
        <v>5</v>
      </c>
      <c r="L8665" s="60">
        <v>6.6050198150594455E-3</v>
      </c>
      <c r="M8665" s="59" t="s">
        <v>491</v>
      </c>
      <c r="N8665" s="63">
        <v>4154.645580828852</v>
      </c>
      <c r="O8665" s="165">
        <v>44357</v>
      </c>
      <c r="P8665" s="165">
        <f t="shared" si="363"/>
        <v>44339</v>
      </c>
      <c r="Q8665" s="165">
        <f t="shared" si="364"/>
        <v>44352</v>
      </c>
    </row>
    <row r="8666" spans="1:17" x14ac:dyDescent="0.35">
      <c r="A8666" s="48" t="s">
        <v>725</v>
      </c>
      <c r="B8666" s="59" t="s">
        <v>466</v>
      </c>
      <c r="C8666" s="57">
        <v>2949.2506508674801</v>
      </c>
      <c r="D8666" s="59">
        <v>61</v>
      </c>
      <c r="E8666" s="59" t="s">
        <v>504</v>
      </c>
      <c r="F8666" s="58">
        <v>2.4219227147601621</v>
      </c>
      <c r="G8666" s="59" t="s">
        <v>446</v>
      </c>
      <c r="H8666" s="59" t="s">
        <v>491</v>
      </c>
      <c r="I8666" s="59">
        <v>6749</v>
      </c>
      <c r="J8666" s="59">
        <v>137</v>
      </c>
      <c r="K8666" s="59">
        <v>2</v>
      </c>
      <c r="L8666" s="60">
        <v>1.4598540145985401E-2</v>
      </c>
      <c r="M8666" s="59" t="s">
        <v>491</v>
      </c>
      <c r="N8666" s="63">
        <v>4645.2477669099917</v>
      </c>
      <c r="O8666" s="165">
        <v>44357</v>
      </c>
      <c r="P8666" s="165">
        <f t="shared" si="363"/>
        <v>44339</v>
      </c>
      <c r="Q8666" s="165">
        <f t="shared" si="364"/>
        <v>44352</v>
      </c>
    </row>
    <row r="8667" spans="1:17" x14ac:dyDescent="0.35">
      <c r="A8667" s="48" t="s">
        <v>724</v>
      </c>
      <c r="B8667" s="59" t="s">
        <v>469</v>
      </c>
      <c r="C8667" s="57">
        <v>19909.875881644799</v>
      </c>
      <c r="D8667" s="59">
        <v>1548</v>
      </c>
      <c r="E8667" s="59" t="s">
        <v>504</v>
      </c>
      <c r="F8667" s="58">
        <v>0.71751900266161328</v>
      </c>
      <c r="G8667" s="59" t="s">
        <v>446</v>
      </c>
      <c r="H8667" s="59" t="s">
        <v>472</v>
      </c>
      <c r="I8667" s="59">
        <v>97538</v>
      </c>
      <c r="J8667" s="59">
        <v>926</v>
      </c>
      <c r="K8667" s="59">
        <v>2</v>
      </c>
      <c r="L8667" s="60">
        <v>2.1598272138228943E-3</v>
      </c>
      <c r="M8667" s="59" t="s">
        <v>472</v>
      </c>
      <c r="N8667" s="63">
        <v>4650.9581752525783</v>
      </c>
      <c r="O8667" s="165">
        <v>44357</v>
      </c>
      <c r="P8667" s="165">
        <f t="shared" si="363"/>
        <v>44339</v>
      </c>
      <c r="Q8667" s="165">
        <f t="shared" si="364"/>
        <v>44352</v>
      </c>
    </row>
    <row r="8668" spans="1:17" x14ac:dyDescent="0.35">
      <c r="A8668" s="48" t="s">
        <v>723</v>
      </c>
      <c r="B8668" s="59" t="s">
        <v>460</v>
      </c>
      <c r="C8668" s="57">
        <v>10718.897733932799</v>
      </c>
      <c r="D8668" s="59">
        <v>733</v>
      </c>
      <c r="E8668" s="59">
        <v>0</v>
      </c>
      <c r="F8668" s="58">
        <v>0</v>
      </c>
      <c r="G8668" s="59" t="s">
        <v>446</v>
      </c>
      <c r="H8668" s="59" t="s">
        <v>476</v>
      </c>
      <c r="I8668" s="59">
        <v>26464</v>
      </c>
      <c r="J8668" s="59">
        <v>531</v>
      </c>
      <c r="K8668" s="59">
        <v>1</v>
      </c>
      <c r="L8668" s="60">
        <v>1.8832391713747645E-3</v>
      </c>
      <c r="M8668" s="59" t="s">
        <v>491</v>
      </c>
      <c r="N8668" s="63">
        <v>4953.8675821023471</v>
      </c>
      <c r="O8668" s="165">
        <v>44357</v>
      </c>
      <c r="P8668" s="165">
        <f t="shared" si="363"/>
        <v>44339</v>
      </c>
      <c r="Q8668" s="165">
        <f t="shared" si="364"/>
        <v>44352</v>
      </c>
    </row>
    <row r="8669" spans="1:17" x14ac:dyDescent="0.35">
      <c r="A8669" s="48" t="s">
        <v>722</v>
      </c>
      <c r="B8669" s="59" t="s">
        <v>461</v>
      </c>
      <c r="C8669" s="57">
        <v>30257.471058949301</v>
      </c>
      <c r="D8669" s="59">
        <v>2901</v>
      </c>
      <c r="E8669" s="59" t="s">
        <v>504</v>
      </c>
      <c r="F8669" s="58">
        <v>0.94427682061610885</v>
      </c>
      <c r="G8669" s="59" t="s">
        <v>446</v>
      </c>
      <c r="H8669" s="59" t="s">
        <v>472</v>
      </c>
      <c r="I8669" s="59">
        <v>76715</v>
      </c>
      <c r="J8669" s="59">
        <v>1729</v>
      </c>
      <c r="K8669" s="59">
        <v>6</v>
      </c>
      <c r="L8669" s="60">
        <v>3.470213996529786E-3</v>
      </c>
      <c r="M8669" s="59" t="s">
        <v>472</v>
      </c>
      <c r="N8669" s="63">
        <v>5714.2911799583817</v>
      </c>
      <c r="O8669" s="165">
        <v>44357</v>
      </c>
      <c r="P8669" s="165">
        <f t="shared" si="363"/>
        <v>44339</v>
      </c>
      <c r="Q8669" s="165">
        <f t="shared" si="364"/>
        <v>44352</v>
      </c>
    </row>
    <row r="8670" spans="1:17" x14ac:dyDescent="0.35">
      <c r="A8670" s="48" t="s">
        <v>721</v>
      </c>
      <c r="B8670" s="59" t="s">
        <v>468</v>
      </c>
      <c r="C8670" s="57">
        <v>5208.5177822836404</v>
      </c>
      <c r="D8670" s="59">
        <v>374</v>
      </c>
      <c r="E8670" s="59">
        <v>12</v>
      </c>
      <c r="F8670" s="58">
        <v>16.456560061258898</v>
      </c>
      <c r="G8670" s="59" t="s">
        <v>444</v>
      </c>
      <c r="H8670" s="59" t="s">
        <v>472</v>
      </c>
      <c r="I8670" s="59">
        <v>9442</v>
      </c>
      <c r="J8670" s="59">
        <v>163</v>
      </c>
      <c r="K8670" s="59">
        <v>13</v>
      </c>
      <c r="L8670" s="60">
        <v>7.9754601226993863E-2</v>
      </c>
      <c r="M8670" s="59" t="s">
        <v>472</v>
      </c>
      <c r="N8670" s="63">
        <v>3129.4891716494003</v>
      </c>
      <c r="O8670" s="165">
        <v>44357</v>
      </c>
      <c r="P8670" s="165">
        <f t="shared" si="363"/>
        <v>44339</v>
      </c>
      <c r="Q8670" s="165">
        <f t="shared" si="364"/>
        <v>44352</v>
      </c>
    </row>
    <row r="8671" spans="1:17" x14ac:dyDescent="0.35">
      <c r="A8671" s="48" t="s">
        <v>720</v>
      </c>
      <c r="B8671" s="59" t="s">
        <v>458</v>
      </c>
      <c r="C8671" s="57">
        <v>2134.12534396605</v>
      </c>
      <c r="D8671" s="59">
        <v>88</v>
      </c>
      <c r="E8671" s="59">
        <v>0</v>
      </c>
      <c r="F8671" s="58">
        <v>0</v>
      </c>
      <c r="G8671" s="59" t="s">
        <v>446</v>
      </c>
      <c r="H8671" s="59" t="s">
        <v>476</v>
      </c>
      <c r="I8671" s="59">
        <v>3512</v>
      </c>
      <c r="J8671" s="59">
        <v>89</v>
      </c>
      <c r="K8671" s="59">
        <v>0</v>
      </c>
      <c r="L8671" s="60">
        <v>0</v>
      </c>
      <c r="M8671" s="59" t="s">
        <v>476</v>
      </c>
      <c r="N8671" s="63">
        <v>4170.3267454104989</v>
      </c>
      <c r="O8671" s="165">
        <v>44357</v>
      </c>
      <c r="P8671" s="165">
        <f t="shared" si="363"/>
        <v>44339</v>
      </c>
      <c r="Q8671" s="165">
        <f t="shared" si="364"/>
        <v>44352</v>
      </c>
    </row>
    <row r="8672" spans="1:17" x14ac:dyDescent="0.35">
      <c r="A8672" s="48" t="s">
        <v>719</v>
      </c>
      <c r="B8672" s="59" t="s">
        <v>466</v>
      </c>
      <c r="C8672" s="57">
        <v>8124.8050092882004</v>
      </c>
      <c r="D8672" s="59">
        <v>356</v>
      </c>
      <c r="E8672" s="59" t="s">
        <v>504</v>
      </c>
      <c r="F8672" s="58">
        <v>0.87914197752333689</v>
      </c>
      <c r="G8672" s="59" t="s">
        <v>446</v>
      </c>
      <c r="H8672" s="59" t="s">
        <v>472</v>
      </c>
      <c r="I8672" s="59">
        <v>15537</v>
      </c>
      <c r="J8672" s="59">
        <v>383</v>
      </c>
      <c r="K8672" s="59">
        <v>1</v>
      </c>
      <c r="L8672" s="60">
        <v>2.6109660574412533E-3</v>
      </c>
      <c r="M8672" s="59" t="s">
        <v>472</v>
      </c>
      <c r="N8672" s="63">
        <v>4713.9592834801324</v>
      </c>
      <c r="O8672" s="165">
        <v>44357</v>
      </c>
      <c r="P8672" s="165">
        <f t="shared" si="363"/>
        <v>44339</v>
      </c>
      <c r="Q8672" s="165">
        <f t="shared" si="364"/>
        <v>44352</v>
      </c>
    </row>
    <row r="8673" spans="1:17" x14ac:dyDescent="0.35">
      <c r="A8673" s="48" t="s">
        <v>718</v>
      </c>
      <c r="B8673" s="59" t="s">
        <v>471</v>
      </c>
      <c r="C8673" s="57">
        <v>5620.2787186370697</v>
      </c>
      <c r="D8673" s="59">
        <v>295</v>
      </c>
      <c r="E8673" s="59" t="s">
        <v>504</v>
      </c>
      <c r="F8673" s="58">
        <v>2.5418159847379607</v>
      </c>
      <c r="G8673" s="59" t="s">
        <v>446</v>
      </c>
      <c r="H8673" s="59" t="s">
        <v>472</v>
      </c>
      <c r="I8673" s="59">
        <v>8275</v>
      </c>
      <c r="J8673" s="59">
        <v>159</v>
      </c>
      <c r="K8673" s="59">
        <v>4</v>
      </c>
      <c r="L8673" s="60">
        <v>2.5157232704402517E-2</v>
      </c>
      <c r="M8673" s="59" t="s">
        <v>476</v>
      </c>
      <c r="N8673" s="63">
        <v>2829.0411910133503</v>
      </c>
      <c r="O8673" s="165">
        <v>44357</v>
      </c>
      <c r="P8673" s="165">
        <f t="shared" si="363"/>
        <v>44339</v>
      </c>
      <c r="Q8673" s="165">
        <f t="shared" si="364"/>
        <v>44352</v>
      </c>
    </row>
    <row r="8674" spans="1:17" x14ac:dyDescent="0.35">
      <c r="A8674" s="48" t="s">
        <v>717</v>
      </c>
      <c r="B8674" s="59" t="s">
        <v>470</v>
      </c>
      <c r="C8674" s="57">
        <v>1879.9555993321101</v>
      </c>
      <c r="D8674" s="59">
        <v>65</v>
      </c>
      <c r="E8674" s="59">
        <v>0</v>
      </c>
      <c r="F8674" s="58">
        <v>0</v>
      </c>
      <c r="G8674" s="59" t="s">
        <v>446</v>
      </c>
      <c r="H8674" s="59" t="s">
        <v>472</v>
      </c>
      <c r="I8674" s="59">
        <v>2232</v>
      </c>
      <c r="J8674" s="59">
        <v>58</v>
      </c>
      <c r="K8674" s="59">
        <v>0</v>
      </c>
      <c r="L8674" s="60">
        <v>0</v>
      </c>
      <c r="M8674" s="59" t="s">
        <v>472</v>
      </c>
      <c r="N8674" s="63">
        <v>3085.17924681868</v>
      </c>
      <c r="O8674" s="165">
        <v>44357</v>
      </c>
      <c r="P8674" s="165">
        <f t="shared" si="363"/>
        <v>44339</v>
      </c>
      <c r="Q8674" s="165">
        <f t="shared" si="364"/>
        <v>44352</v>
      </c>
    </row>
    <row r="8675" spans="1:17" x14ac:dyDescent="0.35">
      <c r="A8675" s="48" t="s">
        <v>716</v>
      </c>
      <c r="B8675" s="59" t="s">
        <v>458</v>
      </c>
      <c r="C8675" s="57">
        <v>13749.355836913501</v>
      </c>
      <c r="D8675" s="59">
        <v>1075</v>
      </c>
      <c r="E8675" s="59" t="s">
        <v>504</v>
      </c>
      <c r="F8675" s="58">
        <v>1.5585145720820752</v>
      </c>
      <c r="G8675" s="59" t="s">
        <v>446</v>
      </c>
      <c r="H8675" s="59" t="s">
        <v>472</v>
      </c>
      <c r="I8675" s="59">
        <v>24821</v>
      </c>
      <c r="J8675" s="59">
        <v>583</v>
      </c>
      <c r="K8675" s="59">
        <v>4</v>
      </c>
      <c r="L8675" s="60">
        <v>6.8610634648370496E-3</v>
      </c>
      <c r="M8675" s="59" t="s">
        <v>472</v>
      </c>
      <c r="N8675" s="63">
        <v>4240.1986457779667</v>
      </c>
      <c r="O8675" s="165">
        <v>44357</v>
      </c>
      <c r="P8675" s="165">
        <f t="shared" si="363"/>
        <v>44339</v>
      </c>
      <c r="Q8675" s="165">
        <f t="shared" si="364"/>
        <v>44352</v>
      </c>
    </row>
    <row r="8676" spans="1:17" x14ac:dyDescent="0.35">
      <c r="A8676" s="48" t="s">
        <v>715</v>
      </c>
      <c r="B8676" s="59" t="s">
        <v>465</v>
      </c>
      <c r="C8676" s="57">
        <v>11814.5919608803</v>
      </c>
      <c r="D8676" s="59">
        <v>933</v>
      </c>
      <c r="E8676" s="59" t="s">
        <v>504</v>
      </c>
      <c r="F8676" s="58">
        <v>0.60457924966923127</v>
      </c>
      <c r="G8676" s="59" t="s">
        <v>446</v>
      </c>
      <c r="H8676" s="59" t="s">
        <v>472</v>
      </c>
      <c r="I8676" s="59">
        <v>23770</v>
      </c>
      <c r="J8676" s="59">
        <v>563</v>
      </c>
      <c r="K8676" s="59">
        <v>3</v>
      </c>
      <c r="L8676" s="60">
        <v>5.3285968028419185E-3</v>
      </c>
      <c r="M8676" s="59" t="s">
        <v>476</v>
      </c>
      <c r="N8676" s="63">
        <v>4765.2936458928807</v>
      </c>
      <c r="O8676" s="165">
        <v>44357</v>
      </c>
      <c r="P8676" s="165">
        <f t="shared" si="363"/>
        <v>44339</v>
      </c>
      <c r="Q8676" s="165">
        <f t="shared" si="364"/>
        <v>44352</v>
      </c>
    </row>
    <row r="8677" spans="1:17" x14ac:dyDescent="0.35">
      <c r="A8677" s="48" t="s">
        <v>714</v>
      </c>
      <c r="B8677" s="59" t="s">
        <v>458</v>
      </c>
      <c r="C8677" s="57">
        <v>4953.1649934452498</v>
      </c>
      <c r="D8677" s="59">
        <v>450</v>
      </c>
      <c r="E8677" s="59">
        <v>0</v>
      </c>
      <c r="F8677" s="58">
        <v>0</v>
      </c>
      <c r="G8677" s="59" t="s">
        <v>446</v>
      </c>
      <c r="H8677" s="59" t="s">
        <v>472</v>
      </c>
      <c r="I8677" s="59">
        <v>29696</v>
      </c>
      <c r="J8677" s="59">
        <v>244</v>
      </c>
      <c r="K8677" s="59">
        <v>1</v>
      </c>
      <c r="L8677" s="60">
        <v>4.0983606557377051E-3</v>
      </c>
      <c r="M8677" s="59" t="s">
        <v>491</v>
      </c>
      <c r="N8677" s="63">
        <v>4926.1431897159973</v>
      </c>
      <c r="O8677" s="165">
        <v>44357</v>
      </c>
      <c r="P8677" s="165">
        <f t="shared" si="363"/>
        <v>44339</v>
      </c>
      <c r="Q8677" s="165">
        <f t="shared" si="364"/>
        <v>44352</v>
      </c>
    </row>
    <row r="8678" spans="1:17" x14ac:dyDescent="0.35">
      <c r="A8678" s="48" t="s">
        <v>713</v>
      </c>
      <c r="B8678" s="59" t="s">
        <v>467</v>
      </c>
      <c r="C8678" s="57">
        <v>55966.956025412503</v>
      </c>
      <c r="D8678" s="59">
        <v>6864</v>
      </c>
      <c r="E8678" s="59">
        <v>18</v>
      </c>
      <c r="F8678" s="58">
        <v>2.297273922009428</v>
      </c>
      <c r="G8678" s="59" t="s">
        <v>444</v>
      </c>
      <c r="H8678" s="59" t="s">
        <v>472</v>
      </c>
      <c r="I8678" s="59">
        <v>145033</v>
      </c>
      <c r="J8678" s="59">
        <v>2853</v>
      </c>
      <c r="K8678" s="59">
        <v>25</v>
      </c>
      <c r="L8678" s="60">
        <v>8.7627059235892042E-3</v>
      </c>
      <c r="M8678" s="59" t="s">
        <v>472</v>
      </c>
      <c r="N8678" s="63">
        <v>5097.6508329389208</v>
      </c>
      <c r="O8678" s="165">
        <v>44357</v>
      </c>
      <c r="P8678" s="165">
        <f t="shared" si="363"/>
        <v>44339</v>
      </c>
      <c r="Q8678" s="165">
        <f t="shared" si="364"/>
        <v>44352</v>
      </c>
    </row>
    <row r="8679" spans="1:17" x14ac:dyDescent="0.35">
      <c r="A8679" s="48" t="s">
        <v>712</v>
      </c>
      <c r="B8679" s="59" t="s">
        <v>464</v>
      </c>
      <c r="C8679" s="57">
        <v>1233.54376087695</v>
      </c>
      <c r="D8679" s="59">
        <v>24</v>
      </c>
      <c r="E8679" s="59">
        <v>0</v>
      </c>
      <c r="F8679" s="58">
        <v>0</v>
      </c>
      <c r="G8679" s="59" t="s">
        <v>446</v>
      </c>
      <c r="H8679" s="59" t="s">
        <v>476</v>
      </c>
      <c r="I8679" s="59">
        <v>1635</v>
      </c>
      <c r="J8679" s="59">
        <v>31</v>
      </c>
      <c r="K8679" s="59">
        <v>0</v>
      </c>
      <c r="L8679" s="60">
        <v>0</v>
      </c>
      <c r="M8679" s="59" t="s">
        <v>476</v>
      </c>
      <c r="N8679" s="63">
        <v>2513.0847387174576</v>
      </c>
      <c r="O8679" s="165">
        <v>44357</v>
      </c>
      <c r="P8679" s="165">
        <f t="shared" si="363"/>
        <v>44339</v>
      </c>
      <c r="Q8679" s="165">
        <f t="shared" si="364"/>
        <v>44352</v>
      </c>
    </row>
    <row r="8680" spans="1:17" x14ac:dyDescent="0.35">
      <c r="A8680" s="48" t="s">
        <v>711</v>
      </c>
      <c r="B8680" s="59" t="s">
        <v>460</v>
      </c>
      <c r="C8680" s="57">
        <v>18769.558680918599</v>
      </c>
      <c r="D8680" s="59">
        <v>1370</v>
      </c>
      <c r="E8680" s="59">
        <v>0</v>
      </c>
      <c r="F8680" s="58">
        <v>0</v>
      </c>
      <c r="G8680" s="59" t="s">
        <v>446</v>
      </c>
      <c r="H8680" s="59" t="s">
        <v>472</v>
      </c>
      <c r="I8680" s="59">
        <v>33323</v>
      </c>
      <c r="J8680" s="59">
        <v>806</v>
      </c>
      <c r="K8680" s="59">
        <v>0</v>
      </c>
      <c r="L8680" s="60">
        <v>0</v>
      </c>
      <c r="M8680" s="59" t="s">
        <v>472</v>
      </c>
      <c r="N8680" s="63">
        <v>4294.1872726042893</v>
      </c>
      <c r="O8680" s="165">
        <v>44357</v>
      </c>
      <c r="P8680" s="165">
        <f t="shared" si="363"/>
        <v>44339</v>
      </c>
      <c r="Q8680" s="165">
        <f t="shared" si="364"/>
        <v>44352</v>
      </c>
    </row>
    <row r="8681" spans="1:17" x14ac:dyDescent="0.35">
      <c r="A8681" s="48" t="s">
        <v>710</v>
      </c>
      <c r="B8681" s="59" t="s">
        <v>463</v>
      </c>
      <c r="C8681" s="57">
        <v>12292.1365056916</v>
      </c>
      <c r="D8681" s="59">
        <v>555</v>
      </c>
      <c r="E8681" s="59" t="s">
        <v>504</v>
      </c>
      <c r="F8681" s="58">
        <v>1.743274769089117</v>
      </c>
      <c r="G8681" s="59" t="s">
        <v>446</v>
      </c>
      <c r="H8681" s="59" t="s">
        <v>472</v>
      </c>
      <c r="I8681" s="59">
        <v>17556</v>
      </c>
      <c r="J8681" s="59">
        <v>408</v>
      </c>
      <c r="K8681" s="59">
        <v>4</v>
      </c>
      <c r="L8681" s="60">
        <v>9.8039215686274508E-3</v>
      </c>
      <c r="M8681" s="59" t="s">
        <v>472</v>
      </c>
      <c r="N8681" s="63">
        <v>3319.1951603456787</v>
      </c>
      <c r="O8681" s="165">
        <v>44357</v>
      </c>
      <c r="P8681" s="165">
        <f t="shared" si="363"/>
        <v>44339</v>
      </c>
      <c r="Q8681" s="165">
        <f t="shared" si="364"/>
        <v>44352</v>
      </c>
    </row>
    <row r="8682" spans="1:17" x14ac:dyDescent="0.35">
      <c r="A8682" s="48" t="s">
        <v>709</v>
      </c>
      <c r="B8682" s="59" t="s">
        <v>470</v>
      </c>
      <c r="C8682" s="57">
        <v>834.58018010005105</v>
      </c>
      <c r="D8682" s="59">
        <v>11</v>
      </c>
      <c r="E8682" s="59">
        <v>0</v>
      </c>
      <c r="F8682" s="58">
        <v>0</v>
      </c>
      <c r="G8682" s="59" t="s">
        <v>446</v>
      </c>
      <c r="H8682" s="59" t="s">
        <v>476</v>
      </c>
      <c r="I8682" s="59">
        <v>530</v>
      </c>
      <c r="J8682" s="59">
        <v>23</v>
      </c>
      <c r="K8682" s="59">
        <v>0</v>
      </c>
      <c r="L8682" s="60">
        <v>0</v>
      </c>
      <c r="M8682" s="59" t="s">
        <v>476</v>
      </c>
      <c r="N8682" s="63">
        <v>2755.8766129867495</v>
      </c>
      <c r="O8682" s="165">
        <v>44357</v>
      </c>
      <c r="P8682" s="165">
        <f t="shared" si="363"/>
        <v>44339</v>
      </c>
      <c r="Q8682" s="165">
        <f t="shared" si="364"/>
        <v>44352</v>
      </c>
    </row>
    <row r="8683" spans="1:17" x14ac:dyDescent="0.35">
      <c r="A8683" s="48" t="s">
        <v>708</v>
      </c>
      <c r="B8683" s="59" t="s">
        <v>458</v>
      </c>
      <c r="C8683" s="57">
        <v>1267.67563041731</v>
      </c>
      <c r="D8683" s="59">
        <v>49</v>
      </c>
      <c r="E8683" s="59">
        <v>0</v>
      </c>
      <c r="F8683" s="58">
        <v>0</v>
      </c>
      <c r="G8683" s="59" t="s">
        <v>446</v>
      </c>
      <c r="H8683" s="59" t="s">
        <v>472</v>
      </c>
      <c r="I8683" s="59">
        <v>2181</v>
      </c>
      <c r="J8683" s="59">
        <v>53</v>
      </c>
      <c r="K8683" s="59">
        <v>0</v>
      </c>
      <c r="L8683" s="60">
        <v>0</v>
      </c>
      <c r="M8683" s="59" t="s">
        <v>472</v>
      </c>
      <c r="N8683" s="63">
        <v>4180.8802447793978</v>
      </c>
      <c r="O8683" s="165">
        <v>44357</v>
      </c>
      <c r="P8683" s="165">
        <f t="shared" si="363"/>
        <v>44339</v>
      </c>
      <c r="Q8683" s="165">
        <f t="shared" si="364"/>
        <v>44352</v>
      </c>
    </row>
    <row r="8684" spans="1:17" x14ac:dyDescent="0.35">
      <c r="A8684" s="48" t="s">
        <v>707</v>
      </c>
      <c r="B8684" s="59" t="s">
        <v>458</v>
      </c>
      <c r="C8684" s="57">
        <v>1713.2752253528499</v>
      </c>
      <c r="D8684" s="59">
        <v>95</v>
      </c>
      <c r="E8684" s="59">
        <v>0</v>
      </c>
      <c r="F8684" s="58">
        <v>0</v>
      </c>
      <c r="G8684" s="59" t="s">
        <v>446</v>
      </c>
      <c r="H8684" s="59" t="s">
        <v>476</v>
      </c>
      <c r="I8684" s="59">
        <v>2343</v>
      </c>
      <c r="J8684" s="59">
        <v>52</v>
      </c>
      <c r="K8684" s="59">
        <v>0</v>
      </c>
      <c r="L8684" s="60">
        <v>0</v>
      </c>
      <c r="M8684" s="59" t="s">
        <v>476</v>
      </c>
      <c r="N8684" s="63">
        <v>3035.1223919257091</v>
      </c>
      <c r="O8684" s="165">
        <v>44357</v>
      </c>
      <c r="P8684" s="165">
        <f t="shared" si="363"/>
        <v>44339</v>
      </c>
      <c r="Q8684" s="165">
        <f t="shared" si="364"/>
        <v>44352</v>
      </c>
    </row>
    <row r="8685" spans="1:17" x14ac:dyDescent="0.35">
      <c r="A8685" s="48" t="s">
        <v>706</v>
      </c>
      <c r="B8685" s="59" t="s">
        <v>470</v>
      </c>
      <c r="C8685" s="57">
        <v>43955.524582002799</v>
      </c>
      <c r="D8685" s="59">
        <v>2998</v>
      </c>
      <c r="E8685" s="59">
        <v>9</v>
      </c>
      <c r="F8685" s="58">
        <v>1.4625172807523608</v>
      </c>
      <c r="G8685" s="59" t="s">
        <v>446</v>
      </c>
      <c r="H8685" s="59" t="s">
        <v>472</v>
      </c>
      <c r="I8685" s="59">
        <v>104518</v>
      </c>
      <c r="J8685" s="59">
        <v>2087</v>
      </c>
      <c r="K8685" s="59">
        <v>12</v>
      </c>
      <c r="L8685" s="60">
        <v>5.7498802108289409E-3</v>
      </c>
      <c r="M8685" s="59" t="s">
        <v>472</v>
      </c>
      <c r="N8685" s="63">
        <v>4747.9811010024978</v>
      </c>
      <c r="O8685" s="165">
        <v>44357</v>
      </c>
      <c r="P8685" s="165">
        <f t="shared" si="363"/>
        <v>44339</v>
      </c>
      <c r="Q8685" s="165">
        <f t="shared" si="364"/>
        <v>44352</v>
      </c>
    </row>
    <row r="8686" spans="1:17" x14ac:dyDescent="0.35">
      <c r="A8686" s="48" t="s">
        <v>705</v>
      </c>
      <c r="B8686" s="59" t="s">
        <v>464</v>
      </c>
      <c r="C8686" s="57">
        <v>625.94499034377498</v>
      </c>
      <c r="D8686" s="59">
        <v>19</v>
      </c>
      <c r="E8686" s="59">
        <v>0</v>
      </c>
      <c r="F8686" s="58">
        <v>0</v>
      </c>
      <c r="G8686" s="59" t="s">
        <v>446</v>
      </c>
      <c r="H8686" s="59" t="s">
        <v>476</v>
      </c>
      <c r="I8686" s="59">
        <v>941</v>
      </c>
      <c r="J8686" s="59">
        <v>23</v>
      </c>
      <c r="K8686" s="59">
        <v>0</v>
      </c>
      <c r="L8686" s="60">
        <v>0</v>
      </c>
      <c r="M8686" s="59" t="s">
        <v>476</v>
      </c>
      <c r="N8686" s="63">
        <v>3674.4442969929637</v>
      </c>
      <c r="O8686" s="165">
        <v>44357</v>
      </c>
      <c r="P8686" s="165">
        <f t="shared" si="363"/>
        <v>44339</v>
      </c>
      <c r="Q8686" s="165">
        <f t="shared" si="364"/>
        <v>44352</v>
      </c>
    </row>
    <row r="8687" spans="1:17" x14ac:dyDescent="0.35">
      <c r="A8687" s="48" t="s">
        <v>704</v>
      </c>
      <c r="B8687" s="59" t="s">
        <v>461</v>
      </c>
      <c r="C8687" s="57">
        <v>9210.9950828244691</v>
      </c>
      <c r="D8687" s="59">
        <v>620</v>
      </c>
      <c r="E8687" s="59" t="s">
        <v>504</v>
      </c>
      <c r="F8687" s="58">
        <v>0.77547073672596611</v>
      </c>
      <c r="G8687" s="59" t="s">
        <v>446</v>
      </c>
      <c r="H8687" s="59" t="s">
        <v>491</v>
      </c>
      <c r="I8687" s="59">
        <v>17451</v>
      </c>
      <c r="J8687" s="59">
        <v>400</v>
      </c>
      <c r="K8687" s="59">
        <v>1</v>
      </c>
      <c r="L8687" s="60">
        <v>2.5000000000000001E-3</v>
      </c>
      <c r="M8687" s="59" t="s">
        <v>491</v>
      </c>
      <c r="N8687" s="63">
        <v>4342.6361256654109</v>
      </c>
      <c r="O8687" s="165">
        <v>44357</v>
      </c>
      <c r="P8687" s="165">
        <f t="shared" si="363"/>
        <v>44339</v>
      </c>
      <c r="Q8687" s="165">
        <f t="shared" si="364"/>
        <v>44352</v>
      </c>
    </row>
    <row r="8688" spans="1:17" x14ac:dyDescent="0.35">
      <c r="A8688" s="48" t="s">
        <v>460</v>
      </c>
      <c r="B8688" s="59" t="s">
        <v>460</v>
      </c>
      <c r="C8688" s="57">
        <v>62728.587628093002</v>
      </c>
      <c r="D8688" s="59">
        <v>5216</v>
      </c>
      <c r="E8688" s="59">
        <v>8</v>
      </c>
      <c r="F8688" s="58">
        <v>0.91095398929826565</v>
      </c>
      <c r="G8688" s="59" t="s">
        <v>446</v>
      </c>
      <c r="H8688" s="59" t="s">
        <v>472</v>
      </c>
      <c r="I8688" s="59">
        <v>125640</v>
      </c>
      <c r="J8688" s="59">
        <v>2736</v>
      </c>
      <c r="K8688" s="59">
        <v>14</v>
      </c>
      <c r="L8688" s="60">
        <v>5.1169590643274851E-3</v>
      </c>
      <c r="M8688" s="59" t="s">
        <v>472</v>
      </c>
      <c r="N8688" s="63">
        <v>4361.6477007600952</v>
      </c>
      <c r="O8688" s="165">
        <v>44357</v>
      </c>
      <c r="P8688" s="165">
        <f t="shared" si="363"/>
        <v>44339</v>
      </c>
      <c r="Q8688" s="165">
        <f t="shared" si="364"/>
        <v>44352</v>
      </c>
    </row>
    <row r="8689" spans="1:17" x14ac:dyDescent="0.35">
      <c r="A8689" s="48" t="s">
        <v>703</v>
      </c>
      <c r="B8689" s="59" t="s">
        <v>460</v>
      </c>
      <c r="C8689" s="57">
        <v>3007.0790085752401</v>
      </c>
      <c r="D8689" s="59">
        <v>160</v>
      </c>
      <c r="E8689" s="59">
        <v>0</v>
      </c>
      <c r="F8689" s="58">
        <v>0</v>
      </c>
      <c r="G8689" s="59" t="s">
        <v>446</v>
      </c>
      <c r="H8689" s="59" t="s">
        <v>476</v>
      </c>
      <c r="I8689" s="59">
        <v>4546</v>
      </c>
      <c r="J8689" s="59">
        <v>88</v>
      </c>
      <c r="K8689" s="59">
        <v>0</v>
      </c>
      <c r="L8689" s="60">
        <v>0</v>
      </c>
      <c r="M8689" s="59" t="s">
        <v>476</v>
      </c>
      <c r="N8689" s="63">
        <v>2926.4279305283226</v>
      </c>
      <c r="O8689" s="165">
        <v>44357</v>
      </c>
      <c r="P8689" s="165">
        <f t="shared" si="363"/>
        <v>44339</v>
      </c>
      <c r="Q8689" s="165">
        <f t="shared" si="364"/>
        <v>44352</v>
      </c>
    </row>
    <row r="8690" spans="1:17" x14ac:dyDescent="0.35">
      <c r="A8690" s="48" t="s">
        <v>702</v>
      </c>
      <c r="B8690" s="59" t="s">
        <v>458</v>
      </c>
      <c r="C8690" s="57">
        <v>3230.2527941828198</v>
      </c>
      <c r="D8690" s="59">
        <v>147</v>
      </c>
      <c r="E8690" s="59">
        <v>0</v>
      </c>
      <c r="F8690" s="58">
        <v>0</v>
      </c>
      <c r="G8690" s="59" t="s">
        <v>446</v>
      </c>
      <c r="H8690" s="59" t="s">
        <v>476</v>
      </c>
      <c r="I8690" s="59">
        <v>7666</v>
      </c>
      <c r="J8690" s="59">
        <v>180</v>
      </c>
      <c r="K8690" s="59">
        <v>0</v>
      </c>
      <c r="L8690" s="60">
        <v>0</v>
      </c>
      <c r="M8690" s="59" t="s">
        <v>476</v>
      </c>
      <c r="N8690" s="63">
        <v>5572.3193034350697</v>
      </c>
      <c r="O8690" s="165">
        <v>44357</v>
      </c>
      <c r="P8690" s="165">
        <f t="shared" si="363"/>
        <v>44339</v>
      </c>
      <c r="Q8690" s="165">
        <f t="shared" si="364"/>
        <v>44352</v>
      </c>
    </row>
    <row r="8691" spans="1:17" x14ac:dyDescent="0.35">
      <c r="A8691" s="48" t="s">
        <v>701</v>
      </c>
      <c r="B8691" s="59" t="s">
        <v>471</v>
      </c>
      <c r="C8691" s="57">
        <v>2582.8318203587801</v>
      </c>
      <c r="D8691" s="59">
        <v>82</v>
      </c>
      <c r="E8691" s="59">
        <v>0</v>
      </c>
      <c r="F8691" s="58">
        <v>0</v>
      </c>
      <c r="G8691" s="59" t="s">
        <v>446</v>
      </c>
      <c r="H8691" s="59" t="s">
        <v>476</v>
      </c>
      <c r="I8691" s="59">
        <v>5479</v>
      </c>
      <c r="J8691" s="59">
        <v>86</v>
      </c>
      <c r="K8691" s="59">
        <v>0</v>
      </c>
      <c r="L8691" s="60">
        <v>0</v>
      </c>
      <c r="M8691" s="59" t="s">
        <v>476</v>
      </c>
      <c r="N8691" s="63">
        <v>3329.6786620839207</v>
      </c>
      <c r="O8691" s="165">
        <v>44357</v>
      </c>
      <c r="P8691" s="165">
        <f t="shared" si="363"/>
        <v>44339</v>
      </c>
      <c r="Q8691" s="165">
        <f t="shared" si="364"/>
        <v>44352</v>
      </c>
    </row>
    <row r="8692" spans="1:17" x14ac:dyDescent="0.35">
      <c r="A8692" s="48" t="s">
        <v>700</v>
      </c>
      <c r="B8692" s="59" t="s">
        <v>461</v>
      </c>
      <c r="C8692" s="57">
        <v>101530.854278618</v>
      </c>
      <c r="D8692" s="59">
        <v>7535</v>
      </c>
      <c r="E8692" s="59">
        <v>14</v>
      </c>
      <c r="F8692" s="58">
        <v>0.98492227520890263</v>
      </c>
      <c r="G8692" s="59" t="s">
        <v>446</v>
      </c>
      <c r="H8692" s="59" t="s">
        <v>472</v>
      </c>
      <c r="I8692" s="59">
        <v>235660</v>
      </c>
      <c r="J8692" s="59">
        <v>5804</v>
      </c>
      <c r="K8692" s="59">
        <v>21</v>
      </c>
      <c r="L8692" s="60">
        <v>3.6181943487250171E-3</v>
      </c>
      <c r="M8692" s="59" t="s">
        <v>472</v>
      </c>
      <c r="N8692" s="63">
        <v>5716.4888853124712</v>
      </c>
      <c r="O8692" s="165">
        <v>44357</v>
      </c>
      <c r="P8692" s="165">
        <f t="shared" si="363"/>
        <v>44339</v>
      </c>
      <c r="Q8692" s="165">
        <f t="shared" si="364"/>
        <v>44352</v>
      </c>
    </row>
    <row r="8693" spans="1:17" x14ac:dyDescent="0.35">
      <c r="A8693" s="48" t="s">
        <v>699</v>
      </c>
      <c r="B8693" s="59" t="s">
        <v>461</v>
      </c>
      <c r="C8693" s="57">
        <v>34437.884502636203</v>
      </c>
      <c r="D8693" s="59">
        <v>4212</v>
      </c>
      <c r="E8693" s="59">
        <v>30</v>
      </c>
      <c r="F8693" s="58">
        <v>6.2223832090879698</v>
      </c>
      <c r="G8693" s="59" t="s">
        <v>444</v>
      </c>
      <c r="H8693" s="59" t="s">
        <v>491</v>
      </c>
      <c r="I8693" s="59">
        <v>90010</v>
      </c>
      <c r="J8693" s="59">
        <v>2346</v>
      </c>
      <c r="K8693" s="59">
        <v>36</v>
      </c>
      <c r="L8693" s="60">
        <v>1.5345268542199489E-2</v>
      </c>
      <c r="M8693" s="59" t="s">
        <v>491</v>
      </c>
      <c r="N8693" s="63">
        <v>6812.2651373095086</v>
      </c>
      <c r="O8693" s="165">
        <v>44357</v>
      </c>
      <c r="P8693" s="165">
        <f t="shared" si="363"/>
        <v>44339</v>
      </c>
      <c r="Q8693" s="165">
        <f t="shared" si="364"/>
        <v>44352</v>
      </c>
    </row>
    <row r="8694" spans="1:17" x14ac:dyDescent="0.35">
      <c r="A8694" s="48" t="s">
        <v>698</v>
      </c>
      <c r="B8694" s="59" t="s">
        <v>469</v>
      </c>
      <c r="C8694" s="57">
        <v>15123.002698759299</v>
      </c>
      <c r="D8694" s="59">
        <v>1626</v>
      </c>
      <c r="E8694" s="59">
        <v>6</v>
      </c>
      <c r="F8694" s="58">
        <v>2.8339043317540957</v>
      </c>
      <c r="G8694" s="59" t="s">
        <v>446</v>
      </c>
      <c r="H8694" s="59" t="s">
        <v>491</v>
      </c>
      <c r="I8694" s="59">
        <v>32439</v>
      </c>
      <c r="J8694" s="59">
        <v>697</v>
      </c>
      <c r="K8694" s="59">
        <v>7</v>
      </c>
      <c r="L8694" s="60">
        <v>1.0043041606886656E-2</v>
      </c>
      <c r="M8694" s="59" t="s">
        <v>476</v>
      </c>
      <c r="N8694" s="63">
        <v>4608.8730782094108</v>
      </c>
      <c r="O8694" s="165">
        <v>44357</v>
      </c>
      <c r="P8694" s="165">
        <f t="shared" si="363"/>
        <v>44339</v>
      </c>
      <c r="Q8694" s="165">
        <f t="shared" si="364"/>
        <v>44352</v>
      </c>
    </row>
    <row r="8695" spans="1:17" x14ac:dyDescent="0.35">
      <c r="A8695" s="48" t="s">
        <v>697</v>
      </c>
      <c r="B8695" s="59" t="s">
        <v>463</v>
      </c>
      <c r="C8695" s="57">
        <v>27680.062234411598</v>
      </c>
      <c r="D8695" s="59">
        <v>2108</v>
      </c>
      <c r="E8695" s="59">
        <v>6</v>
      </c>
      <c r="F8695" s="58">
        <v>1.5483037030120277</v>
      </c>
      <c r="G8695" s="59" t="s">
        <v>446</v>
      </c>
      <c r="H8695" s="59" t="s">
        <v>472</v>
      </c>
      <c r="I8695" s="59">
        <v>67586</v>
      </c>
      <c r="J8695" s="59">
        <v>1435</v>
      </c>
      <c r="K8695" s="59">
        <v>8</v>
      </c>
      <c r="L8695" s="60">
        <v>5.5749128919860627E-3</v>
      </c>
      <c r="M8695" s="59" t="s">
        <v>472</v>
      </c>
      <c r="N8695" s="63">
        <v>5184.2368989186061</v>
      </c>
      <c r="O8695" s="165">
        <v>44357</v>
      </c>
      <c r="P8695" s="165">
        <f t="shared" si="363"/>
        <v>44339</v>
      </c>
      <c r="Q8695" s="165">
        <f t="shared" si="364"/>
        <v>44352</v>
      </c>
    </row>
    <row r="8696" spans="1:17" x14ac:dyDescent="0.35">
      <c r="A8696" s="48" t="s">
        <v>696</v>
      </c>
      <c r="B8696" s="59" t="s">
        <v>469</v>
      </c>
      <c r="C8696" s="57">
        <v>12712.6088020805</v>
      </c>
      <c r="D8696" s="59">
        <v>996</v>
      </c>
      <c r="E8696" s="59">
        <v>6</v>
      </c>
      <c r="F8696" s="58">
        <v>3.3712311551763485</v>
      </c>
      <c r="G8696" s="59" t="s">
        <v>446</v>
      </c>
      <c r="H8696" s="59" t="s">
        <v>472</v>
      </c>
      <c r="I8696" s="59">
        <v>19195</v>
      </c>
      <c r="J8696" s="59">
        <v>377</v>
      </c>
      <c r="K8696" s="59">
        <v>7</v>
      </c>
      <c r="L8696" s="60">
        <v>1.8567639257294429E-2</v>
      </c>
      <c r="M8696" s="59" t="s">
        <v>472</v>
      </c>
      <c r="N8696" s="63">
        <v>2965.5596728367946</v>
      </c>
      <c r="O8696" s="165">
        <v>44357</v>
      </c>
      <c r="P8696" s="165">
        <f t="shared" si="363"/>
        <v>44339</v>
      </c>
      <c r="Q8696" s="165">
        <f t="shared" si="364"/>
        <v>44352</v>
      </c>
    </row>
    <row r="8697" spans="1:17" x14ac:dyDescent="0.35">
      <c r="A8697" s="48" t="s">
        <v>695</v>
      </c>
      <c r="B8697" s="59" t="s">
        <v>459</v>
      </c>
      <c r="C8697" s="57">
        <v>60849.009238985098</v>
      </c>
      <c r="D8697" s="59">
        <v>10789</v>
      </c>
      <c r="E8697" s="59">
        <v>33</v>
      </c>
      <c r="F8697" s="58">
        <v>3.8737571681490413</v>
      </c>
      <c r="G8697" s="59" t="s">
        <v>444</v>
      </c>
      <c r="H8697" s="59" t="s">
        <v>472</v>
      </c>
      <c r="I8697" s="59">
        <v>187258</v>
      </c>
      <c r="J8697" s="59">
        <v>4440</v>
      </c>
      <c r="K8697" s="59">
        <v>42</v>
      </c>
      <c r="L8697" s="60">
        <v>9.45945945945946E-3</v>
      </c>
      <c r="M8697" s="59" t="s">
        <v>472</v>
      </c>
      <c r="N8697" s="63">
        <v>7296.7498658225559</v>
      </c>
      <c r="O8697" s="165">
        <v>44357</v>
      </c>
      <c r="P8697" s="165">
        <f t="shared" si="363"/>
        <v>44339</v>
      </c>
      <c r="Q8697" s="165">
        <f t="shared" si="364"/>
        <v>44352</v>
      </c>
    </row>
    <row r="8698" spans="1:17" x14ac:dyDescent="0.35">
      <c r="A8698" s="48" t="s">
        <v>694</v>
      </c>
      <c r="B8698" s="59" t="s">
        <v>470</v>
      </c>
      <c r="C8698" s="57">
        <v>1304.7898284374701</v>
      </c>
      <c r="D8698" s="59">
        <v>42</v>
      </c>
      <c r="E8698" s="59">
        <v>0</v>
      </c>
      <c r="F8698" s="58">
        <v>0</v>
      </c>
      <c r="G8698" s="59" t="s">
        <v>446</v>
      </c>
      <c r="H8698" s="59" t="s">
        <v>476</v>
      </c>
      <c r="I8698" s="59">
        <v>2327</v>
      </c>
      <c r="J8698" s="59">
        <v>35</v>
      </c>
      <c r="K8698" s="59">
        <v>0</v>
      </c>
      <c r="L8698" s="60">
        <v>0</v>
      </c>
      <c r="M8698" s="59" t="s">
        <v>476</v>
      </c>
      <c r="N8698" s="63">
        <v>2682.4243443033033</v>
      </c>
      <c r="O8698" s="165">
        <v>44357</v>
      </c>
      <c r="P8698" s="165">
        <f t="shared" si="363"/>
        <v>44339</v>
      </c>
      <c r="Q8698" s="165">
        <f t="shared" si="364"/>
        <v>44352</v>
      </c>
    </row>
    <row r="8699" spans="1:17" x14ac:dyDescent="0.35">
      <c r="A8699" s="48" t="s">
        <v>693</v>
      </c>
      <c r="B8699" s="59" t="s">
        <v>460</v>
      </c>
      <c r="C8699" s="57">
        <v>5675.6338289658797</v>
      </c>
      <c r="D8699" s="59">
        <v>489</v>
      </c>
      <c r="E8699" s="59" t="s">
        <v>504</v>
      </c>
      <c r="F8699" s="58">
        <v>1.2585126803641236</v>
      </c>
      <c r="G8699" s="59" t="s">
        <v>446</v>
      </c>
      <c r="H8699" s="59" t="s">
        <v>472</v>
      </c>
      <c r="I8699" s="59">
        <v>10931</v>
      </c>
      <c r="J8699" s="59">
        <v>264</v>
      </c>
      <c r="K8699" s="59">
        <v>1</v>
      </c>
      <c r="L8699" s="60">
        <v>3.787878787878788E-3</v>
      </c>
      <c r="M8699" s="59" t="s">
        <v>472</v>
      </c>
      <c r="N8699" s="63">
        <v>4651.4628666258013</v>
      </c>
      <c r="O8699" s="165">
        <v>44357</v>
      </c>
      <c r="P8699" s="165">
        <f t="shared" si="363"/>
        <v>44339</v>
      </c>
      <c r="Q8699" s="165">
        <f t="shared" si="364"/>
        <v>44352</v>
      </c>
    </row>
    <row r="8700" spans="1:17" x14ac:dyDescent="0.35">
      <c r="A8700" s="48" t="s">
        <v>692</v>
      </c>
      <c r="B8700" s="59" t="s">
        <v>460</v>
      </c>
      <c r="C8700" s="57">
        <v>18091.285950418602</v>
      </c>
      <c r="D8700" s="59">
        <v>1850</v>
      </c>
      <c r="E8700" s="59" t="s">
        <v>504</v>
      </c>
      <c r="F8700" s="58">
        <v>1.1844692238738068</v>
      </c>
      <c r="G8700" s="59" t="s">
        <v>446</v>
      </c>
      <c r="H8700" s="59" t="s">
        <v>472</v>
      </c>
      <c r="I8700" s="59">
        <v>37902</v>
      </c>
      <c r="J8700" s="59">
        <v>891</v>
      </c>
      <c r="K8700" s="59">
        <v>10</v>
      </c>
      <c r="L8700" s="60">
        <v>1.1223344556677889E-2</v>
      </c>
      <c r="M8700" s="59" t="s">
        <v>476</v>
      </c>
      <c r="N8700" s="63">
        <v>4925.0230328672897</v>
      </c>
      <c r="O8700" s="165">
        <v>44357</v>
      </c>
      <c r="P8700" s="165">
        <f t="shared" si="363"/>
        <v>44339</v>
      </c>
      <c r="Q8700" s="165">
        <f t="shared" si="364"/>
        <v>44352</v>
      </c>
    </row>
    <row r="8701" spans="1:17" x14ac:dyDescent="0.35">
      <c r="A8701" s="48" t="s">
        <v>691</v>
      </c>
      <c r="B8701" s="59" t="s">
        <v>467</v>
      </c>
      <c r="C8701" s="57">
        <v>6461.82916759405</v>
      </c>
      <c r="D8701" s="59">
        <v>299</v>
      </c>
      <c r="E8701" s="59" t="s">
        <v>504</v>
      </c>
      <c r="F8701" s="58">
        <v>1.1053924450182675</v>
      </c>
      <c r="G8701" s="59" t="s">
        <v>446</v>
      </c>
      <c r="H8701" s="59" t="s">
        <v>476</v>
      </c>
      <c r="I8701" s="59">
        <v>12591</v>
      </c>
      <c r="J8701" s="59">
        <v>245</v>
      </c>
      <c r="K8701" s="59">
        <v>2</v>
      </c>
      <c r="L8701" s="60">
        <v>8.1632653061224497E-3</v>
      </c>
      <c r="M8701" s="59" t="s">
        <v>476</v>
      </c>
      <c r="N8701" s="63">
        <v>3791.4960864126574</v>
      </c>
      <c r="O8701" s="165">
        <v>44357</v>
      </c>
      <c r="P8701" s="165">
        <f t="shared" si="363"/>
        <v>44339</v>
      </c>
      <c r="Q8701" s="165">
        <f t="shared" si="364"/>
        <v>44352</v>
      </c>
    </row>
    <row r="8702" spans="1:17" x14ac:dyDescent="0.35">
      <c r="A8702" s="48" t="s">
        <v>690</v>
      </c>
      <c r="B8702" s="59" t="s">
        <v>466</v>
      </c>
      <c r="C8702" s="57">
        <v>335.85846276679899</v>
      </c>
      <c r="D8702" s="59">
        <v>10</v>
      </c>
      <c r="E8702" s="59">
        <v>0</v>
      </c>
      <c r="F8702" s="58">
        <v>0</v>
      </c>
      <c r="G8702" s="59" t="s">
        <v>446</v>
      </c>
      <c r="H8702" s="59" t="s">
        <v>476</v>
      </c>
      <c r="I8702" s="59">
        <v>680</v>
      </c>
      <c r="J8702" s="59">
        <v>14</v>
      </c>
      <c r="K8702" s="59">
        <v>0</v>
      </c>
      <c r="L8702" s="60">
        <v>0</v>
      </c>
      <c r="M8702" s="59" t="s">
        <v>476</v>
      </c>
      <c r="N8702" s="63">
        <v>4168.4225803536783</v>
      </c>
      <c r="O8702" s="165">
        <v>44357</v>
      </c>
      <c r="P8702" s="165">
        <f t="shared" si="363"/>
        <v>44339</v>
      </c>
      <c r="Q8702" s="165">
        <f t="shared" si="364"/>
        <v>44352</v>
      </c>
    </row>
    <row r="8703" spans="1:17" x14ac:dyDescent="0.35">
      <c r="A8703" s="48" t="s">
        <v>689</v>
      </c>
      <c r="B8703" s="59" t="s">
        <v>467</v>
      </c>
      <c r="C8703" s="57">
        <v>6179.81950587131</v>
      </c>
      <c r="D8703" s="59">
        <v>386</v>
      </c>
      <c r="E8703" s="59" t="s">
        <v>504</v>
      </c>
      <c r="F8703" s="58">
        <v>3.4675076526446467</v>
      </c>
      <c r="G8703" s="59" t="s">
        <v>446</v>
      </c>
      <c r="H8703" s="59" t="s">
        <v>476</v>
      </c>
      <c r="I8703" s="59">
        <v>12488</v>
      </c>
      <c r="J8703" s="59">
        <v>247</v>
      </c>
      <c r="K8703" s="59">
        <v>3</v>
      </c>
      <c r="L8703" s="60">
        <v>1.2145748987854251E-2</v>
      </c>
      <c r="M8703" s="59" t="s">
        <v>476</v>
      </c>
      <c r="N8703" s="63">
        <v>3996.8804876150634</v>
      </c>
      <c r="O8703" s="165">
        <v>44357</v>
      </c>
      <c r="P8703" s="165">
        <f t="shared" si="363"/>
        <v>44339</v>
      </c>
      <c r="Q8703" s="165">
        <f t="shared" si="364"/>
        <v>44352</v>
      </c>
    </row>
    <row r="8704" spans="1:17" x14ac:dyDescent="0.35">
      <c r="A8704" s="48" t="s">
        <v>688</v>
      </c>
      <c r="B8704" s="59" t="s">
        <v>458</v>
      </c>
      <c r="C8704" s="57">
        <v>1273.84035727372</v>
      </c>
      <c r="D8704" s="59">
        <v>74</v>
      </c>
      <c r="E8704" s="59">
        <v>0</v>
      </c>
      <c r="F8704" s="58">
        <v>0</v>
      </c>
      <c r="G8704" s="59" t="s">
        <v>446</v>
      </c>
      <c r="H8704" s="59" t="s">
        <v>476</v>
      </c>
      <c r="I8704" s="59">
        <v>2228</v>
      </c>
      <c r="J8704" s="59">
        <v>44</v>
      </c>
      <c r="K8704" s="59">
        <v>0</v>
      </c>
      <c r="L8704" s="60">
        <v>0</v>
      </c>
      <c r="M8704" s="59" t="s">
        <v>476</v>
      </c>
      <c r="N8704" s="63">
        <v>3454.1219980005212</v>
      </c>
      <c r="O8704" s="165">
        <v>44357</v>
      </c>
      <c r="P8704" s="165">
        <f t="shared" si="363"/>
        <v>44339</v>
      </c>
      <c r="Q8704" s="165">
        <f t="shared" si="364"/>
        <v>44352</v>
      </c>
    </row>
    <row r="8705" spans="1:17" x14ac:dyDescent="0.35">
      <c r="A8705" s="48" t="s">
        <v>687</v>
      </c>
      <c r="B8705" s="59" t="s">
        <v>465</v>
      </c>
      <c r="C8705" s="57">
        <v>1894.7075901246999</v>
      </c>
      <c r="D8705" s="59">
        <v>126</v>
      </c>
      <c r="E8705" s="59">
        <v>0</v>
      </c>
      <c r="F8705" s="58">
        <v>0</v>
      </c>
      <c r="G8705" s="59" t="s">
        <v>446</v>
      </c>
      <c r="H8705" s="59" t="s">
        <v>476</v>
      </c>
      <c r="I8705" s="59">
        <v>3078</v>
      </c>
      <c r="J8705" s="59">
        <v>69</v>
      </c>
      <c r="K8705" s="59">
        <v>0</v>
      </c>
      <c r="L8705" s="60">
        <v>0</v>
      </c>
      <c r="M8705" s="59" t="s">
        <v>476</v>
      </c>
      <c r="N8705" s="63">
        <v>3641.7228895704575</v>
      </c>
      <c r="O8705" s="165">
        <v>44357</v>
      </c>
      <c r="P8705" s="165">
        <f t="shared" si="363"/>
        <v>44339</v>
      </c>
      <c r="Q8705" s="165">
        <f t="shared" si="364"/>
        <v>44352</v>
      </c>
    </row>
    <row r="8706" spans="1:17" x14ac:dyDescent="0.35">
      <c r="A8706" s="48" t="s">
        <v>686</v>
      </c>
      <c r="B8706" s="59" t="s">
        <v>458</v>
      </c>
      <c r="C8706" s="57">
        <v>9116.2129377530891</v>
      </c>
      <c r="D8706" s="59">
        <v>632</v>
      </c>
      <c r="E8706" s="59" t="s">
        <v>504</v>
      </c>
      <c r="F8706" s="58">
        <v>3.134133523045008</v>
      </c>
      <c r="G8706" s="59" t="s">
        <v>446</v>
      </c>
      <c r="H8706" s="59" t="s">
        <v>491</v>
      </c>
      <c r="I8706" s="59">
        <v>19263</v>
      </c>
      <c r="J8706" s="59">
        <v>478</v>
      </c>
      <c r="K8706" s="59">
        <v>4</v>
      </c>
      <c r="L8706" s="60">
        <v>8.368200836820083E-3</v>
      </c>
      <c r="M8706" s="59" t="s">
        <v>491</v>
      </c>
      <c r="N8706" s="63">
        <v>5243.4053840542983</v>
      </c>
      <c r="O8706" s="165">
        <v>44357</v>
      </c>
      <c r="P8706" s="165">
        <f t="shared" si="363"/>
        <v>44339</v>
      </c>
      <c r="Q8706" s="165">
        <f t="shared" si="364"/>
        <v>44352</v>
      </c>
    </row>
    <row r="8707" spans="1:17" x14ac:dyDescent="0.35">
      <c r="A8707" s="48" t="s">
        <v>685</v>
      </c>
      <c r="B8707" s="59" t="s">
        <v>467</v>
      </c>
      <c r="C8707" s="57">
        <v>45021.147202316999</v>
      </c>
      <c r="D8707" s="59">
        <v>4787</v>
      </c>
      <c r="E8707" s="59">
        <v>12</v>
      </c>
      <c r="F8707" s="58">
        <v>1.9038672055401216</v>
      </c>
      <c r="G8707" s="59" t="s">
        <v>444</v>
      </c>
      <c r="H8707" s="59" t="s">
        <v>472</v>
      </c>
      <c r="I8707" s="59">
        <v>151377</v>
      </c>
      <c r="J8707" s="59">
        <v>2527</v>
      </c>
      <c r="K8707" s="59">
        <v>17</v>
      </c>
      <c r="L8707" s="60">
        <v>6.7273446774831812E-3</v>
      </c>
      <c r="M8707" s="59" t="s">
        <v>472</v>
      </c>
      <c r="N8707" s="63">
        <v>5612.9178331332014</v>
      </c>
      <c r="O8707" s="165">
        <v>44357</v>
      </c>
      <c r="P8707" s="165">
        <f t="shared" ref="P8707:P8770" si="365">O8707-18</f>
        <v>44339</v>
      </c>
      <c r="Q8707" s="165">
        <f t="shared" ref="Q8707:Q8770" si="366">O8707-5</f>
        <v>44352</v>
      </c>
    </row>
    <row r="8708" spans="1:17" x14ac:dyDescent="0.35">
      <c r="A8708" s="48" t="s">
        <v>684</v>
      </c>
      <c r="B8708" s="59" t="s">
        <v>467</v>
      </c>
      <c r="C8708" s="57">
        <v>8853.2027967598096</v>
      </c>
      <c r="D8708" s="59">
        <v>642</v>
      </c>
      <c r="E8708" s="59" t="s">
        <v>504</v>
      </c>
      <c r="F8708" s="58">
        <v>3.2272420758152576</v>
      </c>
      <c r="G8708" s="59" t="s">
        <v>446</v>
      </c>
      <c r="H8708" s="59" t="s">
        <v>472</v>
      </c>
      <c r="I8708" s="59">
        <v>14687</v>
      </c>
      <c r="J8708" s="59">
        <v>294</v>
      </c>
      <c r="K8708" s="59">
        <v>5</v>
      </c>
      <c r="L8708" s="60">
        <v>1.7006802721088437E-2</v>
      </c>
      <c r="M8708" s="59" t="s">
        <v>472</v>
      </c>
      <c r="N8708" s="63">
        <v>3320.8320960139004</v>
      </c>
      <c r="O8708" s="165">
        <v>44357</v>
      </c>
      <c r="P8708" s="165">
        <f t="shared" si="365"/>
        <v>44339</v>
      </c>
      <c r="Q8708" s="165">
        <f t="shared" si="366"/>
        <v>44352</v>
      </c>
    </row>
    <row r="8709" spans="1:17" x14ac:dyDescent="0.35">
      <c r="A8709" s="48" t="s">
        <v>683</v>
      </c>
      <c r="B8709" s="59" t="s">
        <v>470</v>
      </c>
      <c r="C8709" s="57">
        <v>931.64345052579108</v>
      </c>
      <c r="D8709" s="59">
        <v>39</v>
      </c>
      <c r="E8709" s="59">
        <v>0</v>
      </c>
      <c r="F8709" s="58">
        <v>0</v>
      </c>
      <c r="G8709" s="59" t="s">
        <v>446</v>
      </c>
      <c r="H8709" s="59" t="s">
        <v>476</v>
      </c>
      <c r="I8709" s="59">
        <v>2200</v>
      </c>
      <c r="J8709" s="59">
        <v>32</v>
      </c>
      <c r="K8709" s="59">
        <v>0</v>
      </c>
      <c r="L8709" s="60">
        <v>0</v>
      </c>
      <c r="M8709" s="59" t="s">
        <v>476</v>
      </c>
      <c r="N8709" s="63">
        <v>3434.7904213720581</v>
      </c>
      <c r="O8709" s="165">
        <v>44357</v>
      </c>
      <c r="P8709" s="165">
        <f t="shared" si="365"/>
        <v>44339</v>
      </c>
      <c r="Q8709" s="165">
        <f t="shared" si="366"/>
        <v>44352</v>
      </c>
    </row>
    <row r="8710" spans="1:17" x14ac:dyDescent="0.35">
      <c r="A8710" s="48" t="s">
        <v>682</v>
      </c>
      <c r="B8710" s="59" t="s">
        <v>471</v>
      </c>
      <c r="C8710" s="57">
        <v>21077.958151310399</v>
      </c>
      <c r="D8710" s="59">
        <v>1218</v>
      </c>
      <c r="E8710" s="59" t="s">
        <v>504</v>
      </c>
      <c r="F8710" s="58">
        <v>0.33887803987375686</v>
      </c>
      <c r="G8710" s="59" t="s">
        <v>446</v>
      </c>
      <c r="H8710" s="59" t="s">
        <v>472</v>
      </c>
      <c r="I8710" s="59">
        <v>34209</v>
      </c>
      <c r="J8710" s="59">
        <v>717</v>
      </c>
      <c r="K8710" s="59">
        <v>1</v>
      </c>
      <c r="L8710" s="60">
        <v>1.3947001394700139E-3</v>
      </c>
      <c r="M8710" s="59" t="s">
        <v>472</v>
      </c>
      <c r="N8710" s="63">
        <v>3401.6577642527709</v>
      </c>
      <c r="O8710" s="165">
        <v>44357</v>
      </c>
      <c r="P8710" s="165">
        <f t="shared" si="365"/>
        <v>44339</v>
      </c>
      <c r="Q8710" s="165">
        <f t="shared" si="366"/>
        <v>44352</v>
      </c>
    </row>
    <row r="8711" spans="1:17" x14ac:dyDescent="0.35">
      <c r="A8711" s="48" t="s">
        <v>681</v>
      </c>
      <c r="B8711" s="59" t="s">
        <v>467</v>
      </c>
      <c r="C8711" s="57">
        <v>28486.308874618499</v>
      </c>
      <c r="D8711" s="59">
        <v>4208</v>
      </c>
      <c r="E8711" s="59">
        <v>16</v>
      </c>
      <c r="F8711" s="58">
        <v>4.0119523659151097</v>
      </c>
      <c r="G8711" s="59" t="s">
        <v>444</v>
      </c>
      <c r="H8711" s="59" t="s">
        <v>472</v>
      </c>
      <c r="I8711" s="59">
        <v>81364</v>
      </c>
      <c r="J8711" s="59">
        <v>1673</v>
      </c>
      <c r="K8711" s="59">
        <v>21</v>
      </c>
      <c r="L8711" s="60">
        <v>1.2552301255230125E-2</v>
      </c>
      <c r="M8711" s="59" t="s">
        <v>476</v>
      </c>
      <c r="N8711" s="63">
        <v>5872.9967696539816</v>
      </c>
      <c r="O8711" s="165">
        <v>44357</v>
      </c>
      <c r="P8711" s="165">
        <f t="shared" si="365"/>
        <v>44339</v>
      </c>
      <c r="Q8711" s="165">
        <f t="shared" si="366"/>
        <v>44352</v>
      </c>
    </row>
    <row r="8712" spans="1:17" x14ac:dyDescent="0.35">
      <c r="A8712" s="48" t="s">
        <v>680</v>
      </c>
      <c r="B8712" s="59" t="s">
        <v>470</v>
      </c>
      <c r="C8712" s="57">
        <v>620.40356759031897</v>
      </c>
      <c r="D8712" s="59">
        <v>16</v>
      </c>
      <c r="E8712" s="59">
        <v>0</v>
      </c>
      <c r="F8712" s="58">
        <v>0</v>
      </c>
      <c r="G8712" s="59" t="s">
        <v>446</v>
      </c>
      <c r="H8712" s="59" t="s">
        <v>476</v>
      </c>
      <c r="I8712" s="59">
        <v>1138</v>
      </c>
      <c r="J8712" s="59">
        <v>37</v>
      </c>
      <c r="K8712" s="59">
        <v>0</v>
      </c>
      <c r="L8712" s="60">
        <v>0</v>
      </c>
      <c r="M8712" s="59" t="s">
        <v>476</v>
      </c>
      <c r="N8712" s="63">
        <v>5963.8599667809776</v>
      </c>
      <c r="O8712" s="165">
        <v>44357</v>
      </c>
      <c r="P8712" s="165">
        <f t="shared" si="365"/>
        <v>44339</v>
      </c>
      <c r="Q8712" s="165">
        <f t="shared" si="366"/>
        <v>44352</v>
      </c>
    </row>
    <row r="8713" spans="1:17" x14ac:dyDescent="0.35">
      <c r="A8713" s="48" t="s">
        <v>679</v>
      </c>
      <c r="B8713" s="59" t="s">
        <v>460</v>
      </c>
      <c r="C8713" s="57">
        <v>18099.241781728299</v>
      </c>
      <c r="D8713" s="59">
        <v>1237</v>
      </c>
      <c r="E8713" s="59" t="s">
        <v>504</v>
      </c>
      <c r="F8713" s="58">
        <v>1.5785980935550707</v>
      </c>
      <c r="G8713" s="59" t="s">
        <v>446</v>
      </c>
      <c r="H8713" s="59" t="s">
        <v>476</v>
      </c>
      <c r="I8713" s="59">
        <v>39156</v>
      </c>
      <c r="J8713" s="59">
        <v>1006</v>
      </c>
      <c r="K8713" s="59">
        <v>4</v>
      </c>
      <c r="L8713" s="60">
        <v>3.9761431411530811E-3</v>
      </c>
      <c r="M8713" s="59" t="s">
        <v>472</v>
      </c>
      <c r="N8713" s="63">
        <v>5558.2438874074032</v>
      </c>
      <c r="O8713" s="165">
        <v>44357</v>
      </c>
      <c r="P8713" s="165">
        <f t="shared" si="365"/>
        <v>44339</v>
      </c>
      <c r="Q8713" s="165">
        <f t="shared" si="366"/>
        <v>44352</v>
      </c>
    </row>
    <row r="8714" spans="1:17" x14ac:dyDescent="0.35">
      <c r="A8714" s="48" t="s">
        <v>678</v>
      </c>
      <c r="B8714" s="59" t="s">
        <v>469</v>
      </c>
      <c r="C8714" s="57">
        <v>14013.208647597899</v>
      </c>
      <c r="D8714" s="59">
        <v>1335</v>
      </c>
      <c r="E8714" s="59" t="s">
        <v>504</v>
      </c>
      <c r="F8714" s="58">
        <v>0.50972317065168005</v>
      </c>
      <c r="G8714" s="59" t="s">
        <v>446</v>
      </c>
      <c r="H8714" s="59" t="s">
        <v>472</v>
      </c>
      <c r="I8714" s="59">
        <v>21811</v>
      </c>
      <c r="J8714" s="59">
        <v>458</v>
      </c>
      <c r="K8714" s="59">
        <v>1</v>
      </c>
      <c r="L8714" s="60">
        <v>2.1834061135371178E-3</v>
      </c>
      <c r="M8714" s="59" t="s">
        <v>472</v>
      </c>
      <c r="N8714" s="63">
        <v>3268.3449702185721</v>
      </c>
      <c r="O8714" s="165">
        <v>44357</v>
      </c>
      <c r="P8714" s="165">
        <f t="shared" si="365"/>
        <v>44339</v>
      </c>
      <c r="Q8714" s="165">
        <f t="shared" si="366"/>
        <v>44352</v>
      </c>
    </row>
    <row r="8715" spans="1:17" x14ac:dyDescent="0.35">
      <c r="A8715" s="48" t="s">
        <v>677</v>
      </c>
      <c r="B8715" s="59" t="s">
        <v>461</v>
      </c>
      <c r="C8715" s="57">
        <v>18279.738978438399</v>
      </c>
      <c r="D8715" s="59">
        <v>1042</v>
      </c>
      <c r="E8715" s="59" t="s">
        <v>504</v>
      </c>
      <c r="F8715" s="58">
        <v>0.3907526880598457</v>
      </c>
      <c r="G8715" s="59" t="s">
        <v>446</v>
      </c>
      <c r="H8715" s="59" t="s">
        <v>476</v>
      </c>
      <c r="I8715" s="59">
        <v>44178</v>
      </c>
      <c r="J8715" s="59">
        <v>1060</v>
      </c>
      <c r="K8715" s="59">
        <v>3</v>
      </c>
      <c r="L8715" s="60">
        <v>2.8301886792452828E-3</v>
      </c>
      <c r="M8715" s="59" t="s">
        <v>476</v>
      </c>
      <c r="N8715" s="63">
        <v>5798.7698908081111</v>
      </c>
      <c r="O8715" s="165">
        <v>44357</v>
      </c>
      <c r="P8715" s="165">
        <f t="shared" si="365"/>
        <v>44339</v>
      </c>
      <c r="Q8715" s="165">
        <f t="shared" si="366"/>
        <v>44352</v>
      </c>
    </row>
    <row r="8716" spans="1:17" x14ac:dyDescent="0.35">
      <c r="A8716" s="48" t="s">
        <v>676</v>
      </c>
      <c r="B8716" s="59" t="s">
        <v>470</v>
      </c>
      <c r="C8716" s="57">
        <v>3054.0870162720894</v>
      </c>
      <c r="D8716" s="59">
        <v>111</v>
      </c>
      <c r="E8716" s="59">
        <v>0</v>
      </c>
      <c r="F8716" s="58">
        <v>0</v>
      </c>
      <c r="G8716" s="59" t="s">
        <v>446</v>
      </c>
      <c r="H8716" s="59" t="s">
        <v>476</v>
      </c>
      <c r="I8716" s="59">
        <v>17843</v>
      </c>
      <c r="J8716" s="59">
        <v>460</v>
      </c>
      <c r="K8716" s="59">
        <v>0</v>
      </c>
      <c r="L8716" s="60">
        <v>0</v>
      </c>
      <c r="M8716" s="59" t="s">
        <v>472</v>
      </c>
      <c r="N8716" s="63">
        <v>15061.784341740526</v>
      </c>
      <c r="O8716" s="165">
        <v>44357</v>
      </c>
      <c r="P8716" s="165">
        <f t="shared" si="365"/>
        <v>44339</v>
      </c>
      <c r="Q8716" s="165">
        <f t="shared" si="366"/>
        <v>44352</v>
      </c>
    </row>
    <row r="8717" spans="1:17" x14ac:dyDescent="0.35">
      <c r="A8717" s="48" t="s">
        <v>675</v>
      </c>
      <c r="B8717" s="59" t="s">
        <v>466</v>
      </c>
      <c r="C8717" s="57">
        <v>1830.68334983656</v>
      </c>
      <c r="D8717" s="59">
        <v>36</v>
      </c>
      <c r="E8717" s="59">
        <v>0</v>
      </c>
      <c r="F8717" s="58">
        <v>0</v>
      </c>
      <c r="G8717" s="59" t="s">
        <v>446</v>
      </c>
      <c r="H8717" s="59" t="s">
        <v>476</v>
      </c>
      <c r="I8717" s="59">
        <v>7302</v>
      </c>
      <c r="J8717" s="59">
        <v>233</v>
      </c>
      <c r="K8717" s="59">
        <v>0</v>
      </c>
      <c r="L8717" s="60">
        <v>0</v>
      </c>
      <c r="M8717" s="59" t="s">
        <v>476</v>
      </c>
      <c r="N8717" s="63">
        <v>12727.487799613287</v>
      </c>
      <c r="O8717" s="165">
        <v>44357</v>
      </c>
      <c r="P8717" s="165">
        <f t="shared" si="365"/>
        <v>44339</v>
      </c>
      <c r="Q8717" s="165">
        <f t="shared" si="366"/>
        <v>44352</v>
      </c>
    </row>
    <row r="8718" spans="1:17" x14ac:dyDescent="0.35">
      <c r="A8718" s="48" t="s">
        <v>674</v>
      </c>
      <c r="B8718" s="59" t="s">
        <v>463</v>
      </c>
      <c r="C8718" s="57">
        <v>3773.5522642548599</v>
      </c>
      <c r="D8718" s="59">
        <v>157</v>
      </c>
      <c r="E8718" s="59">
        <v>0</v>
      </c>
      <c r="F8718" s="58">
        <v>0</v>
      </c>
      <c r="G8718" s="59" t="s">
        <v>446</v>
      </c>
      <c r="H8718" s="59" t="s">
        <v>472</v>
      </c>
      <c r="I8718" s="59">
        <v>10614</v>
      </c>
      <c r="J8718" s="59">
        <v>252</v>
      </c>
      <c r="K8718" s="59">
        <v>0</v>
      </c>
      <c r="L8718" s="60">
        <v>0</v>
      </c>
      <c r="M8718" s="59" t="s">
        <v>472</v>
      </c>
      <c r="N8718" s="63">
        <v>6678.0577650157684</v>
      </c>
      <c r="O8718" s="165">
        <v>44357</v>
      </c>
      <c r="P8718" s="165">
        <f t="shared" si="365"/>
        <v>44339</v>
      </c>
      <c r="Q8718" s="165">
        <f t="shared" si="366"/>
        <v>44352</v>
      </c>
    </row>
    <row r="8719" spans="1:17" x14ac:dyDescent="0.35">
      <c r="A8719" s="48" t="s">
        <v>673</v>
      </c>
      <c r="B8719" s="59" t="s">
        <v>463</v>
      </c>
      <c r="C8719" s="57">
        <v>8525.6886385726593</v>
      </c>
      <c r="D8719" s="59">
        <v>831</v>
      </c>
      <c r="E8719" s="59">
        <v>5</v>
      </c>
      <c r="F8719" s="58">
        <v>4.1890206443505393</v>
      </c>
      <c r="G8719" s="59" t="s">
        <v>446</v>
      </c>
      <c r="H8719" s="59" t="s">
        <v>472</v>
      </c>
      <c r="I8719" s="59">
        <v>13973</v>
      </c>
      <c r="J8719" s="59">
        <v>255</v>
      </c>
      <c r="K8719" s="59">
        <v>6</v>
      </c>
      <c r="L8719" s="60">
        <v>2.3529411764705882E-2</v>
      </c>
      <c r="M8719" s="59" t="s">
        <v>472</v>
      </c>
      <c r="N8719" s="63">
        <v>2990.9607400662853</v>
      </c>
      <c r="O8719" s="165">
        <v>44357</v>
      </c>
      <c r="P8719" s="165">
        <f t="shared" si="365"/>
        <v>44339</v>
      </c>
      <c r="Q8719" s="165">
        <f t="shared" si="366"/>
        <v>44352</v>
      </c>
    </row>
    <row r="8720" spans="1:17" x14ac:dyDescent="0.35">
      <c r="A8720" s="48" t="s">
        <v>672</v>
      </c>
      <c r="B8720" s="59" t="s">
        <v>458</v>
      </c>
      <c r="C8720" s="57">
        <v>39496.6261109037</v>
      </c>
      <c r="D8720" s="59">
        <v>2971</v>
      </c>
      <c r="E8720" s="59">
        <v>9</v>
      </c>
      <c r="F8720" s="58">
        <v>1.6276254611015282</v>
      </c>
      <c r="G8720" s="59" t="s">
        <v>446</v>
      </c>
      <c r="H8720" s="59" t="s">
        <v>472</v>
      </c>
      <c r="I8720" s="59">
        <v>95293</v>
      </c>
      <c r="J8720" s="59">
        <v>2321</v>
      </c>
      <c r="K8720" s="59">
        <v>13</v>
      </c>
      <c r="L8720" s="60">
        <v>5.6010340370529947E-3</v>
      </c>
      <c r="M8720" s="59" t="s">
        <v>476</v>
      </c>
      <c r="N8720" s="63">
        <v>5876.4513036703383</v>
      </c>
      <c r="O8720" s="165">
        <v>44357</v>
      </c>
      <c r="P8720" s="165">
        <f t="shared" si="365"/>
        <v>44339</v>
      </c>
      <c r="Q8720" s="165">
        <f t="shared" si="366"/>
        <v>44352</v>
      </c>
    </row>
    <row r="8721" spans="1:17" x14ac:dyDescent="0.35">
      <c r="A8721" s="48" t="s">
        <v>671</v>
      </c>
      <c r="B8721" s="59" t="s">
        <v>466</v>
      </c>
      <c r="C8721" s="57">
        <v>1742.38402050019</v>
      </c>
      <c r="D8721" s="59">
        <v>39</v>
      </c>
      <c r="E8721" s="59">
        <v>0</v>
      </c>
      <c r="F8721" s="58">
        <v>0</v>
      </c>
      <c r="G8721" s="59" t="s">
        <v>446</v>
      </c>
      <c r="H8721" s="59" t="s">
        <v>476</v>
      </c>
      <c r="I8721" s="59">
        <v>4579</v>
      </c>
      <c r="J8721" s="59">
        <v>122</v>
      </c>
      <c r="K8721" s="59">
        <v>0</v>
      </c>
      <c r="L8721" s="60">
        <v>0</v>
      </c>
      <c r="M8721" s="59" t="s">
        <v>476</v>
      </c>
      <c r="N8721" s="63">
        <v>7001.9007615196788</v>
      </c>
      <c r="O8721" s="165">
        <v>44357</v>
      </c>
      <c r="P8721" s="165">
        <f t="shared" si="365"/>
        <v>44339</v>
      </c>
      <c r="Q8721" s="165">
        <f t="shared" si="366"/>
        <v>44352</v>
      </c>
    </row>
    <row r="8722" spans="1:17" x14ac:dyDescent="0.35">
      <c r="A8722" s="48" t="s">
        <v>670</v>
      </c>
      <c r="B8722" s="59" t="s">
        <v>469</v>
      </c>
      <c r="C8722" s="57">
        <v>18521.118345707095</v>
      </c>
      <c r="D8722" s="59">
        <v>2065</v>
      </c>
      <c r="E8722" s="59" t="s">
        <v>504</v>
      </c>
      <c r="F8722" s="58">
        <v>1.5426405705166817</v>
      </c>
      <c r="G8722" s="59" t="s">
        <v>446</v>
      </c>
      <c r="H8722" s="59" t="s">
        <v>472</v>
      </c>
      <c r="I8722" s="59">
        <v>37408</v>
      </c>
      <c r="J8722" s="59">
        <v>632</v>
      </c>
      <c r="K8722" s="59">
        <v>7</v>
      </c>
      <c r="L8722" s="60">
        <v>1.1075949367088608E-2</v>
      </c>
      <c r="M8722" s="59" t="s">
        <v>472</v>
      </c>
      <c r="N8722" s="63">
        <v>3412.3209419829</v>
      </c>
      <c r="O8722" s="165">
        <v>44357</v>
      </c>
      <c r="P8722" s="165">
        <f t="shared" si="365"/>
        <v>44339</v>
      </c>
      <c r="Q8722" s="165">
        <f t="shared" si="366"/>
        <v>44352</v>
      </c>
    </row>
    <row r="8723" spans="1:17" x14ac:dyDescent="0.35">
      <c r="A8723" s="48" t="s">
        <v>669</v>
      </c>
      <c r="B8723" s="59" t="s">
        <v>463</v>
      </c>
      <c r="C8723" s="57">
        <v>75646.311561113689</v>
      </c>
      <c r="D8723" s="59">
        <v>5765</v>
      </c>
      <c r="E8723" s="59">
        <v>19</v>
      </c>
      <c r="F8723" s="58">
        <v>1.7940634898589056</v>
      </c>
      <c r="G8723" s="59" t="s">
        <v>444</v>
      </c>
      <c r="H8723" s="59" t="s">
        <v>472</v>
      </c>
      <c r="I8723" s="59">
        <v>552329</v>
      </c>
      <c r="J8723" s="59">
        <v>8789</v>
      </c>
      <c r="K8723" s="59">
        <v>27</v>
      </c>
      <c r="L8723" s="60">
        <v>3.0720218454886789E-3</v>
      </c>
      <c r="M8723" s="59" t="s">
        <v>476</v>
      </c>
      <c r="N8723" s="63">
        <v>11618.544009114679</v>
      </c>
      <c r="O8723" s="165">
        <v>44357</v>
      </c>
      <c r="P8723" s="165">
        <f t="shared" si="365"/>
        <v>44339</v>
      </c>
      <c r="Q8723" s="165">
        <f t="shared" si="366"/>
        <v>44352</v>
      </c>
    </row>
    <row r="8724" spans="1:17" x14ac:dyDescent="0.35">
      <c r="A8724" s="48" t="s">
        <v>668</v>
      </c>
      <c r="B8724" s="59" t="s">
        <v>464</v>
      </c>
      <c r="C8724" s="57">
        <v>18076.3739585127</v>
      </c>
      <c r="D8724" s="59">
        <v>1052</v>
      </c>
      <c r="E8724" s="59" t="s">
        <v>504</v>
      </c>
      <c r="F8724" s="58">
        <v>0.79029756291287168</v>
      </c>
      <c r="G8724" s="59" t="s">
        <v>446</v>
      </c>
      <c r="H8724" s="59" t="s">
        <v>472</v>
      </c>
      <c r="I8724" s="59">
        <v>72710</v>
      </c>
      <c r="J8724" s="59">
        <v>1467</v>
      </c>
      <c r="K8724" s="59">
        <v>2</v>
      </c>
      <c r="L8724" s="60">
        <v>1.3633265167007499E-3</v>
      </c>
      <c r="M8724" s="59" t="s">
        <v>472</v>
      </c>
      <c r="N8724" s="63">
        <v>8115.5656735522789</v>
      </c>
      <c r="O8724" s="165">
        <v>44357</v>
      </c>
      <c r="P8724" s="165">
        <f t="shared" si="365"/>
        <v>44339</v>
      </c>
      <c r="Q8724" s="165">
        <f t="shared" si="366"/>
        <v>44352</v>
      </c>
    </row>
    <row r="8725" spans="1:17" x14ac:dyDescent="0.35">
      <c r="A8725" s="48" t="s">
        <v>667</v>
      </c>
      <c r="B8725" s="59" t="s">
        <v>464</v>
      </c>
      <c r="C8725" s="57">
        <v>6017.9931220796398</v>
      </c>
      <c r="D8725" s="59">
        <v>416</v>
      </c>
      <c r="E8725" s="59" t="s">
        <v>504</v>
      </c>
      <c r="F8725" s="58">
        <v>1.1869168006607465</v>
      </c>
      <c r="G8725" s="59" t="s">
        <v>446</v>
      </c>
      <c r="H8725" s="59" t="s">
        <v>476</v>
      </c>
      <c r="I8725" s="59">
        <v>14128</v>
      </c>
      <c r="J8725" s="59">
        <v>349</v>
      </c>
      <c r="K8725" s="59">
        <v>1</v>
      </c>
      <c r="L8725" s="60">
        <v>2.8653295128939827E-3</v>
      </c>
      <c r="M8725" s="59" t="s">
        <v>472</v>
      </c>
      <c r="N8725" s="63">
        <v>5799.2754880284065</v>
      </c>
      <c r="O8725" s="165">
        <v>44357</v>
      </c>
      <c r="P8725" s="165">
        <f t="shared" si="365"/>
        <v>44339</v>
      </c>
      <c r="Q8725" s="165">
        <f t="shared" si="366"/>
        <v>44352</v>
      </c>
    </row>
    <row r="8726" spans="1:17" x14ac:dyDescent="0.35">
      <c r="A8726" s="48" t="s">
        <v>666</v>
      </c>
      <c r="B8726" s="59" t="s">
        <v>458</v>
      </c>
      <c r="C8726" s="57">
        <v>9670.1945178593596</v>
      </c>
      <c r="D8726" s="59">
        <v>508</v>
      </c>
      <c r="E8726" s="59">
        <v>0</v>
      </c>
      <c r="F8726" s="58">
        <v>0</v>
      </c>
      <c r="G8726" s="59" t="s">
        <v>446</v>
      </c>
      <c r="H8726" s="59" t="s">
        <v>472</v>
      </c>
      <c r="I8726" s="59">
        <v>42959</v>
      </c>
      <c r="J8726" s="59">
        <v>1029</v>
      </c>
      <c r="K8726" s="59">
        <v>1</v>
      </c>
      <c r="L8726" s="60">
        <v>9.7181729834791054E-4</v>
      </c>
      <c r="M8726" s="59" t="s">
        <v>476</v>
      </c>
      <c r="N8726" s="63">
        <v>10640.944172318308</v>
      </c>
      <c r="O8726" s="165">
        <v>44357</v>
      </c>
      <c r="P8726" s="165">
        <f t="shared" si="365"/>
        <v>44339</v>
      </c>
      <c r="Q8726" s="165">
        <f t="shared" si="366"/>
        <v>44352</v>
      </c>
    </row>
    <row r="8727" spans="1:17" x14ac:dyDescent="0.35">
      <c r="A8727" s="48" t="s">
        <v>665</v>
      </c>
      <c r="B8727" s="59" t="s">
        <v>458</v>
      </c>
      <c r="C8727" s="57">
        <v>16769.949417917</v>
      </c>
      <c r="D8727" s="59">
        <v>1918</v>
      </c>
      <c r="E8727" s="59">
        <v>6</v>
      </c>
      <c r="F8727" s="58">
        <v>2.5555916591706782</v>
      </c>
      <c r="G8727" s="59" t="s">
        <v>446</v>
      </c>
      <c r="H8727" s="59" t="s">
        <v>472</v>
      </c>
      <c r="I8727" s="59">
        <v>35334</v>
      </c>
      <c r="J8727" s="59">
        <v>771</v>
      </c>
      <c r="K8727" s="59">
        <v>10</v>
      </c>
      <c r="L8727" s="60">
        <v>1.2970168612191959E-2</v>
      </c>
      <c r="M8727" s="59" t="s">
        <v>472</v>
      </c>
      <c r="N8727" s="63">
        <v>4597.5093948480508</v>
      </c>
      <c r="O8727" s="165">
        <v>44357</v>
      </c>
      <c r="P8727" s="165">
        <f t="shared" si="365"/>
        <v>44339</v>
      </c>
      <c r="Q8727" s="165">
        <f t="shared" si="366"/>
        <v>44352</v>
      </c>
    </row>
    <row r="8728" spans="1:17" x14ac:dyDescent="0.35">
      <c r="A8728" s="48" t="s">
        <v>664</v>
      </c>
      <c r="B8728" s="59" t="s">
        <v>465</v>
      </c>
      <c r="C8728" s="57">
        <v>9799.8531367531396</v>
      </c>
      <c r="D8728" s="59">
        <v>623</v>
      </c>
      <c r="E8728" s="59">
        <v>0</v>
      </c>
      <c r="F8728" s="58">
        <v>0</v>
      </c>
      <c r="G8728" s="59" t="s">
        <v>446</v>
      </c>
      <c r="H8728" s="59" t="s">
        <v>472</v>
      </c>
      <c r="I8728" s="59">
        <v>15882</v>
      </c>
      <c r="J8728" s="59">
        <v>310</v>
      </c>
      <c r="K8728" s="59">
        <v>2</v>
      </c>
      <c r="L8728" s="60">
        <v>6.4516129032258064E-3</v>
      </c>
      <c r="M8728" s="59" t="s">
        <v>472</v>
      </c>
      <c r="N8728" s="63">
        <v>3163.3127116709866</v>
      </c>
      <c r="O8728" s="165">
        <v>44357</v>
      </c>
      <c r="P8728" s="165">
        <f t="shared" si="365"/>
        <v>44339</v>
      </c>
      <c r="Q8728" s="165">
        <f t="shared" si="366"/>
        <v>44352</v>
      </c>
    </row>
    <row r="8729" spans="1:17" x14ac:dyDescent="0.35">
      <c r="A8729" s="48" t="s">
        <v>663</v>
      </c>
      <c r="B8729" s="59" t="s">
        <v>458</v>
      </c>
      <c r="C8729" s="57">
        <v>11469.995289915099</v>
      </c>
      <c r="D8729" s="59">
        <v>890</v>
      </c>
      <c r="E8729" s="59" t="s">
        <v>504</v>
      </c>
      <c r="F8729" s="58">
        <v>0.62274281395193254</v>
      </c>
      <c r="G8729" s="59" t="s">
        <v>446</v>
      </c>
      <c r="H8729" s="59" t="s">
        <v>472</v>
      </c>
      <c r="I8729" s="59">
        <v>23230</v>
      </c>
      <c r="J8729" s="59">
        <v>535</v>
      </c>
      <c r="K8729" s="59">
        <v>1</v>
      </c>
      <c r="L8729" s="60">
        <v>1.869158878504673E-3</v>
      </c>
      <c r="M8729" s="59" t="s">
        <v>472</v>
      </c>
      <c r="N8729" s="63">
        <v>4664.3436764999751</v>
      </c>
      <c r="O8729" s="165">
        <v>44357</v>
      </c>
      <c r="P8729" s="165">
        <f t="shared" si="365"/>
        <v>44339</v>
      </c>
      <c r="Q8729" s="165">
        <f t="shared" si="366"/>
        <v>44352</v>
      </c>
    </row>
    <row r="8730" spans="1:17" x14ac:dyDescent="0.35">
      <c r="A8730" s="48" t="s">
        <v>662</v>
      </c>
      <c r="B8730" s="59" t="s">
        <v>465</v>
      </c>
      <c r="C8730" s="57">
        <v>156244.697877948</v>
      </c>
      <c r="D8730" s="59">
        <v>22191</v>
      </c>
      <c r="E8730" s="59">
        <v>134</v>
      </c>
      <c r="F8730" s="58">
        <v>6.125922160190922</v>
      </c>
      <c r="G8730" s="59" t="s">
        <v>444</v>
      </c>
      <c r="H8730" s="59" t="s">
        <v>472</v>
      </c>
      <c r="I8730" s="59">
        <v>434269</v>
      </c>
      <c r="J8730" s="59">
        <v>9563</v>
      </c>
      <c r="K8730" s="59">
        <v>193</v>
      </c>
      <c r="L8730" s="60">
        <v>2.0181951270521803E-2</v>
      </c>
      <c r="M8730" s="59" t="s">
        <v>472</v>
      </c>
      <c r="N8730" s="63">
        <v>6120.5276914229926</v>
      </c>
      <c r="O8730" s="165">
        <v>44357</v>
      </c>
      <c r="P8730" s="165">
        <f t="shared" si="365"/>
        <v>44339</v>
      </c>
      <c r="Q8730" s="165">
        <f t="shared" si="366"/>
        <v>44352</v>
      </c>
    </row>
    <row r="8731" spans="1:17" x14ac:dyDescent="0.35">
      <c r="A8731" s="48" t="s">
        <v>661</v>
      </c>
      <c r="B8731" s="59" t="s">
        <v>458</v>
      </c>
      <c r="C8731" s="57">
        <v>7859.1059753857699</v>
      </c>
      <c r="D8731" s="59">
        <v>713</v>
      </c>
      <c r="E8731" s="59">
        <v>0</v>
      </c>
      <c r="F8731" s="58">
        <v>0</v>
      </c>
      <c r="G8731" s="59" t="s">
        <v>446</v>
      </c>
      <c r="H8731" s="59" t="s">
        <v>476</v>
      </c>
      <c r="I8731" s="59">
        <v>20574</v>
      </c>
      <c r="J8731" s="59">
        <v>355</v>
      </c>
      <c r="K8731" s="59">
        <v>0</v>
      </c>
      <c r="L8731" s="60">
        <v>0</v>
      </c>
      <c r="M8731" s="59" t="s">
        <v>476</v>
      </c>
      <c r="N8731" s="63">
        <v>4517.053226051893</v>
      </c>
      <c r="O8731" s="165">
        <v>44357</v>
      </c>
      <c r="P8731" s="165">
        <f t="shared" si="365"/>
        <v>44339</v>
      </c>
      <c r="Q8731" s="165">
        <f t="shared" si="366"/>
        <v>44352</v>
      </c>
    </row>
    <row r="8732" spans="1:17" x14ac:dyDescent="0.35">
      <c r="A8732" s="48" t="s">
        <v>660</v>
      </c>
      <c r="B8732" s="59" t="s">
        <v>470</v>
      </c>
      <c r="C8732" s="57">
        <v>1706.19112247767</v>
      </c>
      <c r="D8732" s="59">
        <v>70</v>
      </c>
      <c r="E8732" s="59" t="s">
        <v>504</v>
      </c>
      <c r="F8732" s="58">
        <v>4.1864343617522399</v>
      </c>
      <c r="G8732" s="59" t="s">
        <v>446</v>
      </c>
      <c r="H8732" s="59" t="s">
        <v>476</v>
      </c>
      <c r="I8732" s="59">
        <v>5308</v>
      </c>
      <c r="J8732" s="59">
        <v>71</v>
      </c>
      <c r="K8732" s="59">
        <v>1</v>
      </c>
      <c r="L8732" s="60">
        <v>1.4084507042253521E-2</v>
      </c>
      <c r="M8732" s="59" t="s">
        <v>476</v>
      </c>
      <c r="N8732" s="63">
        <v>4161.315755581727</v>
      </c>
      <c r="O8732" s="165">
        <v>44357</v>
      </c>
      <c r="P8732" s="165">
        <f t="shared" si="365"/>
        <v>44339</v>
      </c>
      <c r="Q8732" s="165">
        <f t="shared" si="366"/>
        <v>44352</v>
      </c>
    </row>
    <row r="8733" spans="1:17" x14ac:dyDescent="0.35">
      <c r="A8733" s="48" t="s">
        <v>659</v>
      </c>
      <c r="B8733" s="59" t="s">
        <v>463</v>
      </c>
      <c r="C8733" s="57">
        <v>22263.862733642905</v>
      </c>
      <c r="D8733" s="59">
        <v>2499</v>
      </c>
      <c r="E8733" s="59" t="s">
        <v>504</v>
      </c>
      <c r="F8733" s="58">
        <v>0.9624821930019688</v>
      </c>
      <c r="G8733" s="59" t="s">
        <v>446</v>
      </c>
      <c r="H8733" s="59" t="s">
        <v>491</v>
      </c>
      <c r="I8733" s="59">
        <v>71827</v>
      </c>
      <c r="J8733" s="59">
        <v>1458</v>
      </c>
      <c r="K8733" s="59">
        <v>4</v>
      </c>
      <c r="L8733" s="60">
        <v>2.7434842249657062E-3</v>
      </c>
      <c r="M8733" s="59" t="s">
        <v>491</v>
      </c>
      <c r="N8733" s="63">
        <v>6548.7288411853942</v>
      </c>
      <c r="O8733" s="165">
        <v>44357</v>
      </c>
      <c r="P8733" s="165">
        <f t="shared" si="365"/>
        <v>44339</v>
      </c>
      <c r="Q8733" s="165">
        <f t="shared" si="366"/>
        <v>44352</v>
      </c>
    </row>
    <row r="8734" spans="1:17" x14ac:dyDescent="0.35">
      <c r="A8734" s="48" t="s">
        <v>658</v>
      </c>
      <c r="B8734" s="59" t="s">
        <v>461</v>
      </c>
      <c r="C8734" s="57">
        <v>27679.346149202895</v>
      </c>
      <c r="D8734" s="59">
        <v>3078</v>
      </c>
      <c r="E8734" s="59">
        <v>14</v>
      </c>
      <c r="F8734" s="58">
        <v>3.6128021038126938</v>
      </c>
      <c r="G8734" s="59" t="s">
        <v>444</v>
      </c>
      <c r="H8734" s="59" t="s">
        <v>472</v>
      </c>
      <c r="I8734" s="59">
        <v>66669</v>
      </c>
      <c r="J8734" s="59">
        <v>1687</v>
      </c>
      <c r="K8734" s="59">
        <v>15</v>
      </c>
      <c r="L8734" s="60">
        <v>8.8915234143449907E-3</v>
      </c>
      <c r="M8734" s="59" t="s">
        <v>472</v>
      </c>
      <c r="N8734" s="63">
        <v>6094.7971491320141</v>
      </c>
      <c r="O8734" s="165">
        <v>44357</v>
      </c>
      <c r="P8734" s="165">
        <f t="shared" si="365"/>
        <v>44339</v>
      </c>
      <c r="Q8734" s="165">
        <f t="shared" si="366"/>
        <v>44352</v>
      </c>
    </row>
    <row r="8735" spans="1:17" x14ac:dyDescent="0.35">
      <c r="A8735" s="48" t="s">
        <v>657</v>
      </c>
      <c r="B8735" s="59" t="s">
        <v>463</v>
      </c>
      <c r="C8735" s="57">
        <v>7245.13131941554</v>
      </c>
      <c r="D8735" s="59">
        <v>289</v>
      </c>
      <c r="E8735" s="59" t="s">
        <v>504</v>
      </c>
      <c r="F8735" s="58">
        <v>0.98588373736107138</v>
      </c>
      <c r="G8735" s="59" t="s">
        <v>446</v>
      </c>
      <c r="H8735" s="59" t="s">
        <v>472</v>
      </c>
      <c r="I8735" s="59">
        <v>15606</v>
      </c>
      <c r="J8735" s="59">
        <v>386</v>
      </c>
      <c r="K8735" s="59">
        <v>2</v>
      </c>
      <c r="L8735" s="60">
        <v>5.1813471502590676E-3</v>
      </c>
      <c r="M8735" s="59" t="s">
        <v>472</v>
      </c>
      <c r="N8735" s="63">
        <v>5327.7157166992301</v>
      </c>
      <c r="O8735" s="165">
        <v>44357</v>
      </c>
      <c r="P8735" s="165">
        <f t="shared" si="365"/>
        <v>44339</v>
      </c>
      <c r="Q8735" s="165">
        <f t="shared" si="366"/>
        <v>44352</v>
      </c>
    </row>
    <row r="8736" spans="1:17" x14ac:dyDescent="0.35">
      <c r="A8736" s="48" t="s">
        <v>656</v>
      </c>
      <c r="B8736" s="59" t="s">
        <v>458</v>
      </c>
      <c r="C8736" s="57">
        <v>10569.007528721701</v>
      </c>
      <c r="D8736" s="59">
        <v>635</v>
      </c>
      <c r="E8736" s="59" t="s">
        <v>504</v>
      </c>
      <c r="F8736" s="58">
        <v>1.3516609054248743</v>
      </c>
      <c r="G8736" s="59" t="s">
        <v>446</v>
      </c>
      <c r="H8736" s="59" t="s">
        <v>491</v>
      </c>
      <c r="I8736" s="59">
        <v>17255</v>
      </c>
      <c r="J8736" s="59">
        <v>312</v>
      </c>
      <c r="K8736" s="59">
        <v>2</v>
      </c>
      <c r="L8736" s="60">
        <v>6.41025641025641E-3</v>
      </c>
      <c r="M8736" s="59" t="s">
        <v>491</v>
      </c>
      <c r="N8736" s="63">
        <v>2952.0274174479255</v>
      </c>
      <c r="O8736" s="165">
        <v>44357</v>
      </c>
      <c r="P8736" s="165">
        <f t="shared" si="365"/>
        <v>44339</v>
      </c>
      <c r="Q8736" s="165">
        <f t="shared" si="366"/>
        <v>44352</v>
      </c>
    </row>
    <row r="8737" spans="1:17" x14ac:dyDescent="0.35">
      <c r="A8737" s="48" t="s">
        <v>655</v>
      </c>
      <c r="B8737" s="59" t="s">
        <v>463</v>
      </c>
      <c r="C8737" s="57">
        <v>17809.806181656801</v>
      </c>
      <c r="D8737" s="59">
        <v>825</v>
      </c>
      <c r="E8737" s="59" t="s">
        <v>504</v>
      </c>
      <c r="F8737" s="58">
        <v>0.80212631962428926</v>
      </c>
      <c r="G8737" s="59" t="s">
        <v>446</v>
      </c>
      <c r="H8737" s="59" t="s">
        <v>491</v>
      </c>
      <c r="I8737" s="59">
        <v>48890</v>
      </c>
      <c r="J8737" s="59">
        <v>1133</v>
      </c>
      <c r="K8737" s="59">
        <v>2</v>
      </c>
      <c r="L8737" s="60">
        <v>1.76522506619594E-3</v>
      </c>
      <c r="M8737" s="59" t="s">
        <v>476</v>
      </c>
      <c r="N8737" s="63">
        <v>6361.6638409402376</v>
      </c>
      <c r="O8737" s="165">
        <v>44357</v>
      </c>
      <c r="P8737" s="165">
        <f t="shared" si="365"/>
        <v>44339</v>
      </c>
      <c r="Q8737" s="165">
        <f t="shared" si="366"/>
        <v>44352</v>
      </c>
    </row>
    <row r="8738" spans="1:17" x14ac:dyDescent="0.35">
      <c r="A8738" s="48" t="s">
        <v>654</v>
      </c>
      <c r="B8738" s="59" t="s">
        <v>466</v>
      </c>
      <c r="C8738" s="57">
        <v>3720.87322110892</v>
      </c>
      <c r="D8738" s="59">
        <v>210</v>
      </c>
      <c r="E8738" s="59">
        <v>0</v>
      </c>
      <c r="F8738" s="58">
        <v>0</v>
      </c>
      <c r="G8738" s="59" t="s">
        <v>446</v>
      </c>
      <c r="H8738" s="59" t="s">
        <v>476</v>
      </c>
      <c r="I8738" s="59">
        <v>30875</v>
      </c>
      <c r="J8738" s="59">
        <v>507</v>
      </c>
      <c r="K8738" s="59">
        <v>1</v>
      </c>
      <c r="L8738" s="60">
        <v>1.9723865877712033E-3</v>
      </c>
      <c r="M8738" s="59" t="s">
        <v>491</v>
      </c>
      <c r="N8738" s="63">
        <v>13625.833772667493</v>
      </c>
      <c r="O8738" s="165">
        <v>44357</v>
      </c>
      <c r="P8738" s="165">
        <f t="shared" si="365"/>
        <v>44339</v>
      </c>
      <c r="Q8738" s="165">
        <f t="shared" si="366"/>
        <v>44352</v>
      </c>
    </row>
    <row r="8739" spans="1:17" x14ac:dyDescent="0.35">
      <c r="A8739" s="48" t="s">
        <v>653</v>
      </c>
      <c r="B8739" s="59" t="s">
        <v>458</v>
      </c>
      <c r="C8739" s="57">
        <v>8954.3940578811398</v>
      </c>
      <c r="D8739" s="59">
        <v>739</v>
      </c>
      <c r="E8739" s="59" t="s">
        <v>504</v>
      </c>
      <c r="F8739" s="58">
        <v>0.79769296467027984</v>
      </c>
      <c r="G8739" s="59" t="s">
        <v>446</v>
      </c>
      <c r="H8739" s="59" t="s">
        <v>491</v>
      </c>
      <c r="I8739" s="59">
        <v>18892</v>
      </c>
      <c r="J8739" s="59">
        <v>429</v>
      </c>
      <c r="K8739" s="59">
        <v>1</v>
      </c>
      <c r="L8739" s="60">
        <v>2.331002331002331E-3</v>
      </c>
      <c r="M8739" s="59" t="s">
        <v>491</v>
      </c>
      <c r="N8739" s="63">
        <v>4790.9439458097004</v>
      </c>
      <c r="O8739" s="165">
        <v>44357</v>
      </c>
      <c r="P8739" s="165">
        <f t="shared" si="365"/>
        <v>44339</v>
      </c>
      <c r="Q8739" s="165">
        <f t="shared" si="366"/>
        <v>44352</v>
      </c>
    </row>
    <row r="8740" spans="1:17" x14ac:dyDescent="0.35">
      <c r="A8740" s="48" t="s">
        <v>652</v>
      </c>
      <c r="B8740" s="59" t="s">
        <v>467</v>
      </c>
      <c r="C8740" s="57">
        <v>13616.408669804499</v>
      </c>
      <c r="D8740" s="59">
        <v>1166</v>
      </c>
      <c r="E8740" s="59" t="s">
        <v>504</v>
      </c>
      <c r="F8740" s="58">
        <v>0.52457717126961767</v>
      </c>
      <c r="G8740" s="59" t="s">
        <v>446</v>
      </c>
      <c r="H8740" s="59" t="s">
        <v>472</v>
      </c>
      <c r="I8740" s="59">
        <v>47315</v>
      </c>
      <c r="J8740" s="59">
        <v>805</v>
      </c>
      <c r="K8740" s="59">
        <v>1</v>
      </c>
      <c r="L8740" s="60">
        <v>1.2422360248447205E-3</v>
      </c>
      <c r="M8740" s="59" t="s">
        <v>472</v>
      </c>
      <c r="N8740" s="63">
        <v>5911.9847202085921</v>
      </c>
      <c r="O8740" s="165">
        <v>44357</v>
      </c>
      <c r="P8740" s="165">
        <f t="shared" si="365"/>
        <v>44339</v>
      </c>
      <c r="Q8740" s="165">
        <f t="shared" si="366"/>
        <v>44352</v>
      </c>
    </row>
    <row r="8741" spans="1:17" x14ac:dyDescent="0.35">
      <c r="A8741" s="48" t="s">
        <v>651</v>
      </c>
      <c r="B8741" s="59" t="s">
        <v>469</v>
      </c>
      <c r="C8741" s="57">
        <v>15949.1079489121</v>
      </c>
      <c r="D8741" s="59">
        <v>1853</v>
      </c>
      <c r="E8741" s="59">
        <v>5</v>
      </c>
      <c r="F8741" s="58">
        <v>2.2392654077384817</v>
      </c>
      <c r="G8741" s="59" t="s">
        <v>446</v>
      </c>
      <c r="H8741" s="59" t="s">
        <v>472</v>
      </c>
      <c r="I8741" s="59">
        <v>32622</v>
      </c>
      <c r="J8741" s="59">
        <v>547</v>
      </c>
      <c r="K8741" s="59">
        <v>7</v>
      </c>
      <c r="L8741" s="60">
        <v>1.2797074954296161E-2</v>
      </c>
      <c r="M8741" s="59" t="s">
        <v>472</v>
      </c>
      <c r="N8741" s="63">
        <v>3429.6588984922582</v>
      </c>
      <c r="O8741" s="165">
        <v>44357</v>
      </c>
      <c r="P8741" s="165">
        <f t="shared" si="365"/>
        <v>44339</v>
      </c>
      <c r="Q8741" s="165">
        <f t="shared" si="366"/>
        <v>44352</v>
      </c>
    </row>
    <row r="8742" spans="1:17" x14ac:dyDescent="0.35">
      <c r="A8742" s="48" t="s">
        <v>650</v>
      </c>
      <c r="B8742" s="59" t="s">
        <v>469</v>
      </c>
      <c r="C8742" s="57">
        <v>57573.2411074349</v>
      </c>
      <c r="D8742" s="59">
        <v>6425</v>
      </c>
      <c r="E8742" s="59">
        <v>34</v>
      </c>
      <c r="F8742" s="58">
        <v>4.2182294792811437</v>
      </c>
      <c r="G8742" s="59" t="s">
        <v>444</v>
      </c>
      <c r="H8742" s="59" t="s">
        <v>472</v>
      </c>
      <c r="I8742" s="59">
        <v>130496</v>
      </c>
      <c r="J8742" s="59">
        <v>3150</v>
      </c>
      <c r="K8742" s="59">
        <v>47</v>
      </c>
      <c r="L8742" s="60">
        <v>1.4920634920634921E-2</v>
      </c>
      <c r="M8742" s="59" t="s">
        <v>472</v>
      </c>
      <c r="N8742" s="63">
        <v>5471.2917657734833</v>
      </c>
      <c r="O8742" s="165">
        <v>44357</v>
      </c>
      <c r="P8742" s="165">
        <f t="shared" si="365"/>
        <v>44339</v>
      </c>
      <c r="Q8742" s="165">
        <f t="shared" si="366"/>
        <v>44352</v>
      </c>
    </row>
    <row r="8743" spans="1:17" x14ac:dyDescent="0.35">
      <c r="A8743" s="48" t="s">
        <v>649</v>
      </c>
      <c r="B8743" s="59" t="s">
        <v>458</v>
      </c>
      <c r="C8743" s="57">
        <v>9019.6013550839107</v>
      </c>
      <c r="D8743" s="59">
        <v>662</v>
      </c>
      <c r="E8743" s="59" t="s">
        <v>504</v>
      </c>
      <c r="F8743" s="58">
        <v>1.5838520709856123</v>
      </c>
      <c r="G8743" s="59" t="s">
        <v>446</v>
      </c>
      <c r="H8743" s="59" t="s">
        <v>472</v>
      </c>
      <c r="I8743" s="59">
        <v>17069</v>
      </c>
      <c r="J8743" s="59">
        <v>342</v>
      </c>
      <c r="K8743" s="59">
        <v>2</v>
      </c>
      <c r="L8743" s="60">
        <v>5.8479532163742687E-3</v>
      </c>
      <c r="M8743" s="59" t="s">
        <v>472</v>
      </c>
      <c r="N8743" s="63">
        <v>3791.7418579395553</v>
      </c>
      <c r="O8743" s="165">
        <v>44357</v>
      </c>
      <c r="P8743" s="165">
        <f t="shared" si="365"/>
        <v>44339</v>
      </c>
      <c r="Q8743" s="165">
        <f t="shared" si="366"/>
        <v>44352</v>
      </c>
    </row>
    <row r="8744" spans="1:17" x14ac:dyDescent="0.35">
      <c r="A8744" s="48" t="s">
        <v>648</v>
      </c>
      <c r="B8744" s="59" t="s">
        <v>463</v>
      </c>
      <c r="C8744" s="57">
        <v>30825.646942955998</v>
      </c>
      <c r="D8744" s="59">
        <v>3312</v>
      </c>
      <c r="E8744" s="59" t="s">
        <v>504</v>
      </c>
      <c r="F8744" s="58">
        <v>0.69515398876220813</v>
      </c>
      <c r="G8744" s="59" t="s">
        <v>446</v>
      </c>
      <c r="H8744" s="59" t="s">
        <v>472</v>
      </c>
      <c r="I8744" s="59">
        <v>91817</v>
      </c>
      <c r="J8744" s="59">
        <v>1824</v>
      </c>
      <c r="K8744" s="59">
        <v>6</v>
      </c>
      <c r="L8744" s="60">
        <v>3.2894736842105261E-3</v>
      </c>
      <c r="M8744" s="59" t="s">
        <v>472</v>
      </c>
      <c r="N8744" s="63">
        <v>5917.150752343915</v>
      </c>
      <c r="O8744" s="165">
        <v>44357</v>
      </c>
      <c r="P8744" s="165">
        <f t="shared" si="365"/>
        <v>44339</v>
      </c>
      <c r="Q8744" s="165">
        <f t="shared" si="366"/>
        <v>44352</v>
      </c>
    </row>
    <row r="8745" spans="1:17" x14ac:dyDescent="0.35">
      <c r="A8745" s="48" t="s">
        <v>647</v>
      </c>
      <c r="B8745" s="59" t="s">
        <v>468</v>
      </c>
      <c r="C8745" s="57">
        <v>4174.0936822109898</v>
      </c>
      <c r="D8745" s="59">
        <v>385</v>
      </c>
      <c r="E8745" s="59" t="s">
        <v>504</v>
      </c>
      <c r="F8745" s="58">
        <v>3.4224709298204439</v>
      </c>
      <c r="G8745" s="59" t="s">
        <v>446</v>
      </c>
      <c r="H8745" s="59" t="s">
        <v>472</v>
      </c>
      <c r="I8745" s="59">
        <v>17297</v>
      </c>
      <c r="J8745" s="59">
        <v>361</v>
      </c>
      <c r="K8745" s="59">
        <v>2</v>
      </c>
      <c r="L8745" s="60">
        <v>5.5401662049861496E-3</v>
      </c>
      <c r="M8745" s="59" t="s">
        <v>472</v>
      </c>
      <c r="N8745" s="63">
        <v>8648.5840396562617</v>
      </c>
      <c r="O8745" s="165">
        <v>44357</v>
      </c>
      <c r="P8745" s="165">
        <f t="shared" si="365"/>
        <v>44339</v>
      </c>
      <c r="Q8745" s="165">
        <f t="shared" si="366"/>
        <v>44352</v>
      </c>
    </row>
    <row r="8746" spans="1:17" x14ac:dyDescent="0.35">
      <c r="A8746" s="48" t="s">
        <v>646</v>
      </c>
      <c r="B8746" s="59" t="s">
        <v>465</v>
      </c>
      <c r="C8746" s="57">
        <v>414.46849714100301</v>
      </c>
      <c r="D8746" s="59">
        <v>11</v>
      </c>
      <c r="E8746" s="59">
        <v>0</v>
      </c>
      <c r="F8746" s="58">
        <v>0</v>
      </c>
      <c r="G8746" s="59" t="s">
        <v>446</v>
      </c>
      <c r="H8746" s="59" t="s">
        <v>476</v>
      </c>
      <c r="I8746" s="59">
        <v>247</v>
      </c>
      <c r="J8746" s="59">
        <v>5</v>
      </c>
      <c r="K8746" s="59">
        <v>0</v>
      </c>
      <c r="L8746" s="60">
        <v>0</v>
      </c>
      <c r="M8746" s="59" t="s">
        <v>476</v>
      </c>
      <c r="N8746" s="63">
        <v>1206.364303798701</v>
      </c>
      <c r="O8746" s="165">
        <v>44357</v>
      </c>
      <c r="P8746" s="165">
        <f t="shared" si="365"/>
        <v>44339</v>
      </c>
      <c r="Q8746" s="165">
        <f t="shared" si="366"/>
        <v>44352</v>
      </c>
    </row>
    <row r="8747" spans="1:17" x14ac:dyDescent="0.35">
      <c r="A8747" s="48" t="s">
        <v>645</v>
      </c>
      <c r="B8747" s="59" t="s">
        <v>467</v>
      </c>
      <c r="C8747" s="57">
        <v>5777.7105143039398</v>
      </c>
      <c r="D8747" s="59">
        <v>432</v>
      </c>
      <c r="E8747" s="59" t="s">
        <v>504</v>
      </c>
      <c r="F8747" s="58">
        <v>1.2362781287109306</v>
      </c>
      <c r="G8747" s="59" t="s">
        <v>446</v>
      </c>
      <c r="H8747" s="59" t="s">
        <v>472</v>
      </c>
      <c r="I8747" s="59">
        <v>18522</v>
      </c>
      <c r="J8747" s="59">
        <v>363</v>
      </c>
      <c r="K8747" s="59">
        <v>1</v>
      </c>
      <c r="L8747" s="60">
        <v>2.7548209366391185E-3</v>
      </c>
      <c r="M8747" s="59" t="s">
        <v>472</v>
      </c>
      <c r="N8747" s="63">
        <v>6282.7654501089482</v>
      </c>
      <c r="O8747" s="165">
        <v>44357</v>
      </c>
      <c r="P8747" s="165">
        <f t="shared" si="365"/>
        <v>44339</v>
      </c>
      <c r="Q8747" s="165">
        <f t="shared" si="366"/>
        <v>44352</v>
      </c>
    </row>
    <row r="8748" spans="1:17" x14ac:dyDescent="0.35">
      <c r="A8748" s="48" t="s">
        <v>644</v>
      </c>
      <c r="B8748" s="59" t="s">
        <v>463</v>
      </c>
      <c r="C8748" s="57">
        <v>9113.7991472155009</v>
      </c>
      <c r="D8748" s="59">
        <v>471</v>
      </c>
      <c r="E8748" s="59" t="s">
        <v>504</v>
      </c>
      <c r="F8748" s="58">
        <v>0.7837408996488</v>
      </c>
      <c r="G8748" s="59" t="s">
        <v>446</v>
      </c>
      <c r="H8748" s="59" t="s">
        <v>472</v>
      </c>
      <c r="I8748" s="59">
        <v>14534</v>
      </c>
      <c r="J8748" s="59">
        <v>374</v>
      </c>
      <c r="K8748" s="59">
        <v>1</v>
      </c>
      <c r="L8748" s="60">
        <v>2.6737967914438501E-3</v>
      </c>
      <c r="M8748" s="59" t="s">
        <v>472</v>
      </c>
      <c r="N8748" s="63">
        <v>4103.667350561117</v>
      </c>
      <c r="O8748" s="165">
        <v>44357</v>
      </c>
      <c r="P8748" s="165">
        <f t="shared" si="365"/>
        <v>44339</v>
      </c>
      <c r="Q8748" s="165">
        <f t="shared" si="366"/>
        <v>44352</v>
      </c>
    </row>
    <row r="8749" spans="1:17" x14ac:dyDescent="0.35">
      <c r="A8749" s="48" t="s">
        <v>643</v>
      </c>
      <c r="B8749" s="59" t="s">
        <v>471</v>
      </c>
      <c r="C8749" s="57">
        <v>1968.1305279901801</v>
      </c>
      <c r="D8749" s="59">
        <v>57</v>
      </c>
      <c r="E8749" s="59">
        <v>0</v>
      </c>
      <c r="F8749" s="58">
        <v>0</v>
      </c>
      <c r="G8749" s="59" t="s">
        <v>446</v>
      </c>
      <c r="H8749" s="59" t="s">
        <v>476</v>
      </c>
      <c r="I8749" s="59">
        <v>2407</v>
      </c>
      <c r="J8749" s="59">
        <v>32</v>
      </c>
      <c r="K8749" s="59">
        <v>0</v>
      </c>
      <c r="L8749" s="60">
        <v>0</v>
      </c>
      <c r="M8749" s="59" t="s">
        <v>476</v>
      </c>
      <c r="N8749" s="63">
        <v>1625.9084214641919</v>
      </c>
      <c r="O8749" s="165">
        <v>44357</v>
      </c>
      <c r="P8749" s="165">
        <f t="shared" si="365"/>
        <v>44339</v>
      </c>
      <c r="Q8749" s="165">
        <f t="shared" si="366"/>
        <v>44352</v>
      </c>
    </row>
    <row r="8750" spans="1:17" x14ac:dyDescent="0.35">
      <c r="A8750" s="48" t="s">
        <v>642</v>
      </c>
      <c r="B8750" s="59" t="s">
        <v>463</v>
      </c>
      <c r="C8750" s="57">
        <v>11979.088383960399</v>
      </c>
      <c r="D8750" s="59">
        <v>1148</v>
      </c>
      <c r="E8750" s="59" t="s">
        <v>504</v>
      </c>
      <c r="F8750" s="58">
        <v>1.1925543770795097</v>
      </c>
      <c r="G8750" s="59" t="s">
        <v>446</v>
      </c>
      <c r="H8750" s="59" t="s">
        <v>472</v>
      </c>
      <c r="I8750" s="59">
        <v>23889</v>
      </c>
      <c r="J8750" s="59">
        <v>517</v>
      </c>
      <c r="K8750" s="59">
        <v>2</v>
      </c>
      <c r="L8750" s="60">
        <v>3.8684719535783366E-3</v>
      </c>
      <c r="M8750" s="59" t="s">
        <v>472</v>
      </c>
      <c r="N8750" s="63">
        <v>4315.8542906507464</v>
      </c>
      <c r="O8750" s="165">
        <v>44357</v>
      </c>
      <c r="P8750" s="165">
        <f t="shared" si="365"/>
        <v>44339</v>
      </c>
      <c r="Q8750" s="165">
        <f t="shared" si="366"/>
        <v>44352</v>
      </c>
    </row>
    <row r="8751" spans="1:17" x14ac:dyDescent="0.35">
      <c r="A8751" s="48" t="s">
        <v>641</v>
      </c>
      <c r="B8751" s="59" t="s">
        <v>470</v>
      </c>
      <c r="C8751" s="57">
        <v>241.58987972642501</v>
      </c>
      <c r="D8751" s="59">
        <v>8</v>
      </c>
      <c r="E8751" s="59">
        <v>0</v>
      </c>
      <c r="F8751" s="58">
        <v>0</v>
      </c>
      <c r="G8751" s="59" t="s">
        <v>446</v>
      </c>
      <c r="H8751" s="59" t="s">
        <v>476</v>
      </c>
      <c r="I8751" s="59">
        <v>557</v>
      </c>
      <c r="J8751" s="59">
        <v>10</v>
      </c>
      <c r="K8751" s="59">
        <v>0</v>
      </c>
      <c r="L8751" s="60">
        <v>0</v>
      </c>
      <c r="M8751" s="59" t="s">
        <v>476</v>
      </c>
      <c r="N8751" s="63">
        <v>4139.2462347031842</v>
      </c>
      <c r="O8751" s="165">
        <v>44357</v>
      </c>
      <c r="P8751" s="165">
        <f t="shared" si="365"/>
        <v>44339</v>
      </c>
      <c r="Q8751" s="165">
        <f t="shared" si="366"/>
        <v>44352</v>
      </c>
    </row>
    <row r="8752" spans="1:17" x14ac:dyDescent="0.35">
      <c r="A8752" s="48" t="s">
        <v>447</v>
      </c>
      <c r="B8752" s="59" t="s">
        <v>447</v>
      </c>
      <c r="C8752" s="57">
        <v>0</v>
      </c>
      <c r="D8752" s="59">
        <v>1051</v>
      </c>
      <c r="E8752" s="59">
        <v>1</v>
      </c>
      <c r="F8752" s="58" t="s">
        <v>474</v>
      </c>
      <c r="G8752" s="59" t="s">
        <v>474</v>
      </c>
      <c r="H8752" s="59" t="s">
        <v>474</v>
      </c>
      <c r="I8752" s="59">
        <v>314430</v>
      </c>
      <c r="J8752" s="59">
        <v>4492</v>
      </c>
      <c r="K8752" s="59">
        <v>1</v>
      </c>
      <c r="L8752" s="60" t="s">
        <v>474</v>
      </c>
      <c r="M8752" s="59" t="s">
        <v>474</v>
      </c>
      <c r="N8752" s="63" t="s">
        <v>474</v>
      </c>
      <c r="O8752" s="165">
        <v>44357</v>
      </c>
      <c r="P8752" s="165">
        <f t="shared" si="365"/>
        <v>44339</v>
      </c>
      <c r="Q8752" s="165">
        <f t="shared" si="366"/>
        <v>44352</v>
      </c>
    </row>
    <row r="8753" spans="1:17" x14ac:dyDescent="0.35">
      <c r="A8753" s="48" t="s">
        <v>640</v>
      </c>
      <c r="B8753" s="59" t="s">
        <v>458</v>
      </c>
      <c r="C8753" s="57">
        <v>9203.2013313555308</v>
      </c>
      <c r="D8753" s="59">
        <v>339</v>
      </c>
      <c r="E8753" s="59">
        <v>0</v>
      </c>
      <c r="F8753" s="58">
        <v>0</v>
      </c>
      <c r="G8753" s="59" t="s">
        <v>446</v>
      </c>
      <c r="H8753" s="59" t="s">
        <v>472</v>
      </c>
      <c r="I8753" s="59">
        <v>14502</v>
      </c>
      <c r="J8753" s="59">
        <v>319</v>
      </c>
      <c r="K8753" s="59">
        <v>0</v>
      </c>
      <c r="L8753" s="60">
        <v>0</v>
      </c>
      <c r="M8753" s="59" t="s">
        <v>472</v>
      </c>
      <c r="N8753" s="63">
        <v>3466.1851731218703</v>
      </c>
      <c r="O8753" s="165">
        <v>44357</v>
      </c>
      <c r="P8753" s="165">
        <f t="shared" si="365"/>
        <v>44339</v>
      </c>
      <c r="Q8753" s="165">
        <f t="shared" si="366"/>
        <v>44352</v>
      </c>
    </row>
    <row r="8754" spans="1:17" x14ac:dyDescent="0.35">
      <c r="A8754" s="48" t="s">
        <v>639</v>
      </c>
      <c r="B8754" s="59" t="s">
        <v>458</v>
      </c>
      <c r="C8754" s="57">
        <v>15611.3411572231</v>
      </c>
      <c r="D8754" s="59">
        <v>870</v>
      </c>
      <c r="E8754" s="59" t="s">
        <v>504</v>
      </c>
      <c r="F8754" s="58">
        <v>1.3726284764878638</v>
      </c>
      <c r="G8754" s="59" t="s">
        <v>446</v>
      </c>
      <c r="H8754" s="59" t="s">
        <v>491</v>
      </c>
      <c r="I8754" s="59">
        <v>24260</v>
      </c>
      <c r="J8754" s="59">
        <v>537</v>
      </c>
      <c r="K8754" s="59">
        <v>3</v>
      </c>
      <c r="L8754" s="60">
        <v>5.5865921787709499E-3</v>
      </c>
      <c r="M8754" s="59" t="s">
        <v>476</v>
      </c>
      <c r="N8754" s="63">
        <v>3439.8069620785873</v>
      </c>
      <c r="O8754" s="165">
        <v>44357</v>
      </c>
      <c r="P8754" s="165">
        <f t="shared" si="365"/>
        <v>44339</v>
      </c>
      <c r="Q8754" s="165">
        <f t="shared" si="366"/>
        <v>44352</v>
      </c>
    </row>
    <row r="8755" spans="1:17" x14ac:dyDescent="0.35">
      <c r="A8755" s="48" t="s">
        <v>638</v>
      </c>
      <c r="B8755" s="59" t="s">
        <v>463</v>
      </c>
      <c r="C8755" s="57">
        <v>27113.4272904754</v>
      </c>
      <c r="D8755" s="59">
        <v>2493</v>
      </c>
      <c r="E8755" s="59">
        <v>6</v>
      </c>
      <c r="F8755" s="58">
        <v>1.5806612125423929</v>
      </c>
      <c r="G8755" s="59" t="s">
        <v>446</v>
      </c>
      <c r="H8755" s="59" t="s">
        <v>472</v>
      </c>
      <c r="I8755" s="59">
        <v>74962</v>
      </c>
      <c r="J8755" s="59">
        <v>1465</v>
      </c>
      <c r="K8755" s="59">
        <v>9</v>
      </c>
      <c r="L8755" s="60">
        <v>6.1433447098976105E-3</v>
      </c>
      <c r="M8755" s="59" t="s">
        <v>476</v>
      </c>
      <c r="N8755" s="63">
        <v>5403.2269115407471</v>
      </c>
      <c r="O8755" s="165">
        <v>44357</v>
      </c>
      <c r="P8755" s="165">
        <f t="shared" si="365"/>
        <v>44339</v>
      </c>
      <c r="Q8755" s="165">
        <f t="shared" si="366"/>
        <v>44352</v>
      </c>
    </row>
    <row r="8756" spans="1:17" x14ac:dyDescent="0.35">
      <c r="A8756" s="48" t="s">
        <v>637</v>
      </c>
      <c r="B8756" s="59" t="s">
        <v>465</v>
      </c>
      <c r="C8756" s="57">
        <v>1911.00314707446</v>
      </c>
      <c r="D8756" s="59">
        <v>90</v>
      </c>
      <c r="E8756" s="59">
        <v>0</v>
      </c>
      <c r="F8756" s="58">
        <v>0</v>
      </c>
      <c r="G8756" s="59" t="s">
        <v>446</v>
      </c>
      <c r="H8756" s="59" t="s">
        <v>476</v>
      </c>
      <c r="I8756" s="59">
        <v>2469</v>
      </c>
      <c r="J8756" s="59">
        <v>56</v>
      </c>
      <c r="K8756" s="59">
        <v>0</v>
      </c>
      <c r="L8756" s="60">
        <v>0</v>
      </c>
      <c r="M8756" s="59" t="s">
        <v>476</v>
      </c>
      <c r="N8756" s="63">
        <v>2930.3981045625155</v>
      </c>
      <c r="O8756" s="165">
        <v>44357</v>
      </c>
      <c r="P8756" s="165">
        <f t="shared" si="365"/>
        <v>44339</v>
      </c>
      <c r="Q8756" s="165">
        <f t="shared" si="366"/>
        <v>44352</v>
      </c>
    </row>
    <row r="8757" spans="1:17" x14ac:dyDescent="0.35">
      <c r="A8757" s="48" t="s">
        <v>636</v>
      </c>
      <c r="B8757" s="59" t="s">
        <v>461</v>
      </c>
      <c r="C8757" s="57">
        <v>26055.176096996998</v>
      </c>
      <c r="D8757" s="59">
        <v>2138</v>
      </c>
      <c r="E8757" s="59">
        <v>9</v>
      </c>
      <c r="F8757" s="58">
        <v>2.4672914911952395</v>
      </c>
      <c r="G8757" s="59" t="s">
        <v>446</v>
      </c>
      <c r="H8757" s="59" t="s">
        <v>472</v>
      </c>
      <c r="I8757" s="59">
        <v>62260</v>
      </c>
      <c r="J8757" s="59">
        <v>1270</v>
      </c>
      <c r="K8757" s="59">
        <v>11</v>
      </c>
      <c r="L8757" s="60">
        <v>8.6614173228346455E-3</v>
      </c>
      <c r="M8757" s="59" t="s">
        <v>472</v>
      </c>
      <c r="N8757" s="63">
        <v>4874.2714126057072</v>
      </c>
      <c r="O8757" s="165">
        <v>44357</v>
      </c>
      <c r="P8757" s="165">
        <f t="shared" si="365"/>
        <v>44339</v>
      </c>
      <c r="Q8757" s="165">
        <f t="shared" si="366"/>
        <v>44352</v>
      </c>
    </row>
    <row r="8758" spans="1:17" x14ac:dyDescent="0.35">
      <c r="A8758" s="48" t="s">
        <v>635</v>
      </c>
      <c r="B8758" s="59" t="s">
        <v>463</v>
      </c>
      <c r="C8758" s="57">
        <v>66447.1432703639</v>
      </c>
      <c r="D8758" s="59">
        <v>5644</v>
      </c>
      <c r="E8758" s="59">
        <v>9</v>
      </c>
      <c r="F8758" s="58">
        <v>0.96747145357543707</v>
      </c>
      <c r="G8758" s="59" t="s">
        <v>446</v>
      </c>
      <c r="H8758" s="59" t="s">
        <v>472</v>
      </c>
      <c r="I8758" s="59">
        <v>372111</v>
      </c>
      <c r="J8758" s="59">
        <v>5290</v>
      </c>
      <c r="K8758" s="59">
        <v>12</v>
      </c>
      <c r="L8758" s="60">
        <v>2.268431001890359E-3</v>
      </c>
      <c r="M8758" s="59" t="s">
        <v>476</v>
      </c>
      <c r="N8758" s="63">
        <v>7961.215094644097</v>
      </c>
      <c r="O8758" s="165">
        <v>44357</v>
      </c>
      <c r="P8758" s="165">
        <f t="shared" si="365"/>
        <v>44339</v>
      </c>
      <c r="Q8758" s="165">
        <f t="shared" si="366"/>
        <v>44352</v>
      </c>
    </row>
    <row r="8759" spans="1:17" x14ac:dyDescent="0.35">
      <c r="A8759" s="48" t="s">
        <v>634</v>
      </c>
      <c r="B8759" s="59" t="s">
        <v>464</v>
      </c>
      <c r="C8759" s="57">
        <v>10160.3863056553</v>
      </c>
      <c r="D8759" s="59">
        <v>625</v>
      </c>
      <c r="E8759" s="59">
        <v>8</v>
      </c>
      <c r="F8759" s="58">
        <v>5.6240831228091466</v>
      </c>
      <c r="G8759" s="59" t="s">
        <v>446</v>
      </c>
      <c r="H8759" s="59" t="s">
        <v>491</v>
      </c>
      <c r="I8759" s="59">
        <v>20411</v>
      </c>
      <c r="J8759" s="59">
        <v>563</v>
      </c>
      <c r="K8759" s="59">
        <v>8</v>
      </c>
      <c r="L8759" s="60">
        <v>1.4209591474245116E-2</v>
      </c>
      <c r="M8759" s="59" t="s">
        <v>491</v>
      </c>
      <c r="N8759" s="63">
        <v>5541.127896747711</v>
      </c>
      <c r="O8759" s="165">
        <v>44357</v>
      </c>
      <c r="P8759" s="165">
        <f t="shared" si="365"/>
        <v>44339</v>
      </c>
      <c r="Q8759" s="165">
        <f t="shared" si="366"/>
        <v>44352</v>
      </c>
    </row>
    <row r="8760" spans="1:17" x14ac:dyDescent="0.35">
      <c r="A8760" s="48" t="s">
        <v>633</v>
      </c>
      <c r="B8760" s="59" t="s">
        <v>460</v>
      </c>
      <c r="C8760" s="57">
        <v>24185.158020851901</v>
      </c>
      <c r="D8760" s="59">
        <v>1745</v>
      </c>
      <c r="E8760" s="59">
        <v>10</v>
      </c>
      <c r="F8760" s="58">
        <v>2.9534051986341092</v>
      </c>
      <c r="G8760" s="59" t="s">
        <v>446</v>
      </c>
      <c r="H8760" s="59" t="s">
        <v>472</v>
      </c>
      <c r="I8760" s="59">
        <v>39986</v>
      </c>
      <c r="J8760" s="59">
        <v>815</v>
      </c>
      <c r="K8760" s="59">
        <v>12</v>
      </c>
      <c r="L8760" s="60">
        <v>1.4723926380368098E-2</v>
      </c>
      <c r="M8760" s="59" t="s">
        <v>472</v>
      </c>
      <c r="N8760" s="63">
        <v>3369.8353316415187</v>
      </c>
      <c r="O8760" s="165">
        <v>44357</v>
      </c>
      <c r="P8760" s="165">
        <f t="shared" si="365"/>
        <v>44339</v>
      </c>
      <c r="Q8760" s="165">
        <f t="shared" si="366"/>
        <v>44352</v>
      </c>
    </row>
    <row r="8761" spans="1:17" x14ac:dyDescent="0.35">
      <c r="A8761" s="48" t="s">
        <v>632</v>
      </c>
      <c r="B8761" s="59" t="s">
        <v>458</v>
      </c>
      <c r="C8761" s="57">
        <v>5442.3214995143799</v>
      </c>
      <c r="D8761" s="59">
        <v>242</v>
      </c>
      <c r="E8761" s="59">
        <v>0</v>
      </c>
      <c r="F8761" s="58">
        <v>0</v>
      </c>
      <c r="G8761" s="59" t="s">
        <v>446</v>
      </c>
      <c r="H8761" s="59" t="s">
        <v>476</v>
      </c>
      <c r="I8761" s="59">
        <v>7373</v>
      </c>
      <c r="J8761" s="59">
        <v>154</v>
      </c>
      <c r="K8761" s="59">
        <v>0</v>
      </c>
      <c r="L8761" s="60">
        <v>0</v>
      </c>
      <c r="M8761" s="59" t="s">
        <v>476</v>
      </c>
      <c r="N8761" s="63">
        <v>2829.6747998761462</v>
      </c>
      <c r="O8761" s="165">
        <v>44357</v>
      </c>
      <c r="P8761" s="165">
        <f t="shared" si="365"/>
        <v>44339</v>
      </c>
      <c r="Q8761" s="165">
        <f t="shared" si="366"/>
        <v>44352</v>
      </c>
    </row>
    <row r="8762" spans="1:17" x14ac:dyDescent="0.35">
      <c r="A8762" s="48" t="s">
        <v>631</v>
      </c>
      <c r="B8762" s="59" t="s">
        <v>466</v>
      </c>
      <c r="C8762" s="57">
        <v>733.94211218720091</v>
      </c>
      <c r="D8762" s="59">
        <v>19</v>
      </c>
      <c r="E8762" s="59">
        <v>0</v>
      </c>
      <c r="F8762" s="58">
        <v>0</v>
      </c>
      <c r="G8762" s="59" t="s">
        <v>446</v>
      </c>
      <c r="H8762" s="59" t="s">
        <v>476</v>
      </c>
      <c r="I8762" s="59">
        <v>1286</v>
      </c>
      <c r="J8762" s="59">
        <v>33</v>
      </c>
      <c r="K8762" s="59">
        <v>0</v>
      </c>
      <c r="L8762" s="60">
        <v>0</v>
      </c>
      <c r="M8762" s="59" t="s">
        <v>476</v>
      </c>
      <c r="N8762" s="63">
        <v>4496.267410199096</v>
      </c>
      <c r="O8762" s="165">
        <v>44357</v>
      </c>
      <c r="P8762" s="165">
        <f t="shared" si="365"/>
        <v>44339</v>
      </c>
      <c r="Q8762" s="165">
        <f t="shared" si="366"/>
        <v>44352</v>
      </c>
    </row>
    <row r="8763" spans="1:17" x14ac:dyDescent="0.35">
      <c r="A8763" s="48" t="s">
        <v>630</v>
      </c>
      <c r="B8763" s="59" t="s">
        <v>470</v>
      </c>
      <c r="C8763" s="57">
        <v>445.14881003177402</v>
      </c>
      <c r="D8763" s="59">
        <v>9</v>
      </c>
      <c r="E8763" s="59">
        <v>0</v>
      </c>
      <c r="F8763" s="58">
        <v>0</v>
      </c>
      <c r="G8763" s="59" t="s">
        <v>446</v>
      </c>
      <c r="H8763" s="59" t="s">
        <v>476</v>
      </c>
      <c r="I8763" s="59">
        <v>679</v>
      </c>
      <c r="J8763" s="59">
        <v>12</v>
      </c>
      <c r="K8763" s="59">
        <v>0</v>
      </c>
      <c r="L8763" s="60">
        <v>0</v>
      </c>
      <c r="M8763" s="59" t="s">
        <v>476</v>
      </c>
      <c r="N8763" s="63">
        <v>2695.7277498154963</v>
      </c>
      <c r="O8763" s="165">
        <v>44357</v>
      </c>
      <c r="P8763" s="165">
        <f t="shared" si="365"/>
        <v>44339</v>
      </c>
      <c r="Q8763" s="165">
        <f t="shared" si="366"/>
        <v>44352</v>
      </c>
    </row>
    <row r="8764" spans="1:17" x14ac:dyDescent="0.35">
      <c r="A8764" s="48" t="s">
        <v>629</v>
      </c>
      <c r="B8764" s="59" t="s">
        <v>463</v>
      </c>
      <c r="C8764" s="57">
        <v>33036.741371399599</v>
      </c>
      <c r="D8764" s="59">
        <v>2341</v>
      </c>
      <c r="E8764" s="59" t="s">
        <v>504</v>
      </c>
      <c r="F8764" s="58">
        <v>0.86483797691267716</v>
      </c>
      <c r="G8764" s="59" t="s">
        <v>446</v>
      </c>
      <c r="H8764" s="59" t="s">
        <v>472</v>
      </c>
      <c r="I8764" s="59">
        <v>118697</v>
      </c>
      <c r="J8764" s="59">
        <v>2986</v>
      </c>
      <c r="K8764" s="59">
        <v>7</v>
      </c>
      <c r="L8764" s="60">
        <v>2.3442732752846618E-3</v>
      </c>
      <c r="M8764" s="59" t="s">
        <v>472</v>
      </c>
      <c r="N8764" s="63">
        <v>9038.4216967143875</v>
      </c>
      <c r="O8764" s="165">
        <v>44357</v>
      </c>
      <c r="P8764" s="165">
        <f t="shared" si="365"/>
        <v>44339</v>
      </c>
      <c r="Q8764" s="165">
        <f t="shared" si="366"/>
        <v>44352</v>
      </c>
    </row>
    <row r="8765" spans="1:17" x14ac:dyDescent="0.35">
      <c r="A8765" s="48" t="s">
        <v>628</v>
      </c>
      <c r="B8765" s="59" t="s">
        <v>463</v>
      </c>
      <c r="C8765" s="57">
        <v>13217.562427383</v>
      </c>
      <c r="D8765" s="59">
        <v>633</v>
      </c>
      <c r="E8765" s="59" t="s">
        <v>504</v>
      </c>
      <c r="F8765" s="58">
        <v>0.54040653729459154</v>
      </c>
      <c r="G8765" s="59" t="s">
        <v>446</v>
      </c>
      <c r="H8765" s="59" t="s">
        <v>472</v>
      </c>
      <c r="I8765" s="59">
        <v>42765</v>
      </c>
      <c r="J8765" s="59">
        <v>1092</v>
      </c>
      <c r="K8765" s="59">
        <v>3</v>
      </c>
      <c r="L8765" s="60">
        <v>2.7472527472527475E-3</v>
      </c>
      <c r="M8765" s="59" t="s">
        <v>476</v>
      </c>
      <c r="N8765" s="63">
        <v>8261.7351421597159</v>
      </c>
      <c r="O8765" s="165">
        <v>44357</v>
      </c>
      <c r="P8765" s="165">
        <f t="shared" si="365"/>
        <v>44339</v>
      </c>
      <c r="Q8765" s="165">
        <f t="shared" si="366"/>
        <v>44352</v>
      </c>
    </row>
    <row r="8766" spans="1:17" x14ac:dyDescent="0.35">
      <c r="A8766" s="48" t="s">
        <v>627</v>
      </c>
      <c r="B8766" s="59" t="s">
        <v>458</v>
      </c>
      <c r="C8766" s="57">
        <v>17180.900653549099</v>
      </c>
      <c r="D8766" s="59">
        <v>1898</v>
      </c>
      <c r="E8766" s="59">
        <v>9</v>
      </c>
      <c r="F8766" s="58">
        <v>3.7416964094041623</v>
      </c>
      <c r="G8766" s="59" t="s">
        <v>446</v>
      </c>
      <c r="H8766" s="59" t="s">
        <v>472</v>
      </c>
      <c r="I8766" s="59">
        <v>45405</v>
      </c>
      <c r="J8766" s="59">
        <v>1069</v>
      </c>
      <c r="K8766" s="59">
        <v>11</v>
      </c>
      <c r="L8766" s="60">
        <v>1.028999064546305E-2</v>
      </c>
      <c r="M8766" s="59" t="s">
        <v>472</v>
      </c>
      <c r="N8766" s="63">
        <v>6222.0253847936319</v>
      </c>
      <c r="O8766" s="165">
        <v>44357</v>
      </c>
      <c r="P8766" s="165">
        <f t="shared" si="365"/>
        <v>44339</v>
      </c>
      <c r="Q8766" s="165">
        <f t="shared" si="366"/>
        <v>44352</v>
      </c>
    </row>
    <row r="8767" spans="1:17" x14ac:dyDescent="0.35">
      <c r="A8767" s="48" t="s">
        <v>626</v>
      </c>
      <c r="B8767" s="59" t="s">
        <v>461</v>
      </c>
      <c r="C8767" s="57">
        <v>29713.051998029401</v>
      </c>
      <c r="D8767" s="59">
        <v>1356</v>
      </c>
      <c r="E8767" s="59" t="s">
        <v>504</v>
      </c>
      <c r="F8767" s="58">
        <v>0.72118378919784454</v>
      </c>
      <c r="G8767" s="59" t="s">
        <v>446</v>
      </c>
      <c r="H8767" s="59" t="s">
        <v>491</v>
      </c>
      <c r="I8767" s="59">
        <v>217705</v>
      </c>
      <c r="J8767" s="59">
        <v>5039</v>
      </c>
      <c r="K8767" s="59">
        <v>6</v>
      </c>
      <c r="L8767" s="60">
        <v>1.1907124429450288E-3</v>
      </c>
      <c r="M8767" s="59" t="s">
        <v>476</v>
      </c>
      <c r="N8767" s="63">
        <v>16958.877197583712</v>
      </c>
      <c r="O8767" s="165">
        <v>44357</v>
      </c>
      <c r="P8767" s="165">
        <f t="shared" si="365"/>
        <v>44339</v>
      </c>
      <c r="Q8767" s="165">
        <f t="shared" si="366"/>
        <v>44352</v>
      </c>
    </row>
    <row r="8768" spans="1:17" x14ac:dyDescent="0.35">
      <c r="A8768" s="48" t="s">
        <v>625</v>
      </c>
      <c r="B8768" s="59" t="s">
        <v>471</v>
      </c>
      <c r="C8768" s="57">
        <v>2759.83426324726</v>
      </c>
      <c r="D8768" s="59">
        <v>79</v>
      </c>
      <c r="E8768" s="59">
        <v>0</v>
      </c>
      <c r="F8768" s="58">
        <v>0</v>
      </c>
      <c r="G8768" s="59" t="s">
        <v>446</v>
      </c>
      <c r="H8768" s="59" t="s">
        <v>472</v>
      </c>
      <c r="I8768" s="59">
        <v>3643</v>
      </c>
      <c r="J8768" s="59">
        <v>57</v>
      </c>
      <c r="K8768" s="59">
        <v>0</v>
      </c>
      <c r="L8768" s="60">
        <v>0</v>
      </c>
      <c r="M8768" s="59" t="s">
        <v>472</v>
      </c>
      <c r="N8768" s="63">
        <v>2065.3414141229264</v>
      </c>
      <c r="O8768" s="165">
        <v>44357</v>
      </c>
      <c r="P8768" s="165">
        <f t="shared" si="365"/>
        <v>44339</v>
      </c>
      <c r="Q8768" s="165">
        <f t="shared" si="366"/>
        <v>44352</v>
      </c>
    </row>
    <row r="8769" spans="1:17" x14ac:dyDescent="0.35">
      <c r="A8769" s="48" t="s">
        <v>624</v>
      </c>
      <c r="B8769" s="59" t="s">
        <v>466</v>
      </c>
      <c r="C8769" s="57">
        <v>709.250407043618</v>
      </c>
      <c r="D8769" s="59">
        <v>11</v>
      </c>
      <c r="E8769" s="59">
        <v>0</v>
      </c>
      <c r="F8769" s="58">
        <v>0</v>
      </c>
      <c r="G8769" s="59" t="s">
        <v>446</v>
      </c>
      <c r="H8769" s="59" t="s">
        <v>476</v>
      </c>
      <c r="I8769" s="59">
        <v>1839</v>
      </c>
      <c r="J8769" s="59">
        <v>67</v>
      </c>
      <c r="K8769" s="59">
        <v>0</v>
      </c>
      <c r="L8769" s="60">
        <v>0</v>
      </c>
      <c r="M8769" s="59" t="s">
        <v>476</v>
      </c>
      <c r="N8769" s="63">
        <v>9446.5930980959711</v>
      </c>
      <c r="O8769" s="165">
        <v>44357</v>
      </c>
      <c r="P8769" s="165">
        <f t="shared" si="365"/>
        <v>44339</v>
      </c>
      <c r="Q8769" s="165">
        <f t="shared" si="366"/>
        <v>44352</v>
      </c>
    </row>
    <row r="8770" spans="1:17" x14ac:dyDescent="0.35">
      <c r="A8770" s="48" t="s">
        <v>623</v>
      </c>
      <c r="B8770" s="59" t="s">
        <v>467</v>
      </c>
      <c r="C8770" s="57">
        <v>5203.1237660323704</v>
      </c>
      <c r="D8770" s="59">
        <v>294</v>
      </c>
      <c r="E8770" s="59">
        <v>0</v>
      </c>
      <c r="F8770" s="58">
        <v>0</v>
      </c>
      <c r="G8770" s="59" t="s">
        <v>446</v>
      </c>
      <c r="H8770" s="59" t="s">
        <v>476</v>
      </c>
      <c r="I8770" s="59">
        <v>16700</v>
      </c>
      <c r="J8770" s="59">
        <v>196</v>
      </c>
      <c r="K8770" s="59">
        <v>0</v>
      </c>
      <c r="L8770" s="60">
        <v>0</v>
      </c>
      <c r="M8770" s="59" t="s">
        <v>476</v>
      </c>
      <c r="N8770" s="63">
        <v>3766.9678603370858</v>
      </c>
      <c r="O8770" s="165">
        <v>44357</v>
      </c>
      <c r="P8770" s="165">
        <f t="shared" si="365"/>
        <v>44339</v>
      </c>
      <c r="Q8770" s="165">
        <f t="shared" si="366"/>
        <v>44352</v>
      </c>
    </row>
    <row r="8771" spans="1:17" x14ac:dyDescent="0.35">
      <c r="A8771" s="48" t="s">
        <v>622</v>
      </c>
      <c r="B8771" s="59" t="s">
        <v>458</v>
      </c>
      <c r="C8771" s="57">
        <v>7840.6389864339299</v>
      </c>
      <c r="D8771" s="59">
        <v>647</v>
      </c>
      <c r="E8771" s="59" t="s">
        <v>504</v>
      </c>
      <c r="F8771" s="58">
        <v>2.7330134017964198</v>
      </c>
      <c r="G8771" s="59" t="s">
        <v>446</v>
      </c>
      <c r="H8771" s="59" t="s">
        <v>491</v>
      </c>
      <c r="I8771" s="59">
        <v>17275</v>
      </c>
      <c r="J8771" s="59">
        <v>359</v>
      </c>
      <c r="K8771" s="59">
        <v>4</v>
      </c>
      <c r="L8771" s="60">
        <v>1.1142061281337047E-2</v>
      </c>
      <c r="M8771" s="59" t="s">
        <v>491</v>
      </c>
      <c r="N8771" s="63">
        <v>4578.7084524762695</v>
      </c>
      <c r="O8771" s="165">
        <v>44357</v>
      </c>
      <c r="P8771" s="165">
        <f t="shared" ref="P8771:P8801" si="367">O8771-18</f>
        <v>44339</v>
      </c>
      <c r="Q8771" s="165">
        <f t="shared" ref="Q8771:Q8801" si="368">O8771-5</f>
        <v>44352</v>
      </c>
    </row>
    <row r="8772" spans="1:17" x14ac:dyDescent="0.35">
      <c r="A8772" s="48" t="s">
        <v>621</v>
      </c>
      <c r="B8772" s="59" t="s">
        <v>460</v>
      </c>
      <c r="C8772" s="57">
        <v>7285.8220530817907</v>
      </c>
      <c r="D8772" s="59">
        <v>869</v>
      </c>
      <c r="E8772" s="59">
        <v>9</v>
      </c>
      <c r="F8772" s="58">
        <v>8.8233988995822958</v>
      </c>
      <c r="G8772" s="59" t="s">
        <v>446</v>
      </c>
      <c r="H8772" s="59" t="s">
        <v>472</v>
      </c>
      <c r="I8772" s="59">
        <v>19923</v>
      </c>
      <c r="J8772" s="59">
        <v>404</v>
      </c>
      <c r="K8772" s="59">
        <v>11</v>
      </c>
      <c r="L8772" s="60">
        <v>2.7227722772277228E-2</v>
      </c>
      <c r="M8772" s="59" t="s">
        <v>472</v>
      </c>
      <c r="N8772" s="63">
        <v>5545.0160195597173</v>
      </c>
      <c r="O8772" s="165">
        <v>44357</v>
      </c>
      <c r="P8772" s="165">
        <f t="shared" si="367"/>
        <v>44339</v>
      </c>
      <c r="Q8772" s="165">
        <f t="shared" si="368"/>
        <v>44352</v>
      </c>
    </row>
    <row r="8773" spans="1:17" x14ac:dyDescent="0.35">
      <c r="A8773" s="48" t="s">
        <v>620</v>
      </c>
      <c r="B8773" s="59" t="s">
        <v>458</v>
      </c>
      <c r="C8773" s="57">
        <v>3703.8770272844695</v>
      </c>
      <c r="D8773" s="59">
        <v>285</v>
      </c>
      <c r="E8773" s="59">
        <v>0</v>
      </c>
      <c r="F8773" s="58">
        <v>0</v>
      </c>
      <c r="G8773" s="59" t="s">
        <v>446</v>
      </c>
      <c r="H8773" s="59" t="s">
        <v>472</v>
      </c>
      <c r="I8773" s="59">
        <v>9055</v>
      </c>
      <c r="J8773" s="59">
        <v>189</v>
      </c>
      <c r="K8773" s="59">
        <v>0</v>
      </c>
      <c r="L8773" s="60">
        <v>0</v>
      </c>
      <c r="M8773" s="59" t="s">
        <v>472</v>
      </c>
      <c r="N8773" s="63">
        <v>5102.7612042121991</v>
      </c>
      <c r="O8773" s="165">
        <v>44357</v>
      </c>
      <c r="P8773" s="165">
        <f t="shared" si="367"/>
        <v>44339</v>
      </c>
      <c r="Q8773" s="165">
        <f t="shared" si="368"/>
        <v>44352</v>
      </c>
    </row>
    <row r="8774" spans="1:17" x14ac:dyDescent="0.35">
      <c r="A8774" s="48" t="s">
        <v>619</v>
      </c>
      <c r="B8774" s="59" t="s">
        <v>467</v>
      </c>
      <c r="C8774" s="57">
        <v>4036.3842504603494</v>
      </c>
      <c r="D8774" s="59">
        <v>191</v>
      </c>
      <c r="E8774" s="59">
        <v>0</v>
      </c>
      <c r="F8774" s="58">
        <v>0</v>
      </c>
      <c r="G8774" s="59" t="s">
        <v>446</v>
      </c>
      <c r="H8774" s="59" t="s">
        <v>476</v>
      </c>
      <c r="I8774" s="59">
        <v>8342</v>
      </c>
      <c r="J8774" s="59">
        <v>179</v>
      </c>
      <c r="K8774" s="59">
        <v>0</v>
      </c>
      <c r="L8774" s="60">
        <v>0</v>
      </c>
      <c r="M8774" s="59" t="s">
        <v>476</v>
      </c>
      <c r="N8774" s="63">
        <v>4434.6620364397922</v>
      </c>
      <c r="O8774" s="165">
        <v>44357</v>
      </c>
      <c r="P8774" s="165">
        <f t="shared" si="367"/>
        <v>44339</v>
      </c>
      <c r="Q8774" s="165">
        <f t="shared" si="368"/>
        <v>44352</v>
      </c>
    </row>
    <row r="8775" spans="1:17" x14ac:dyDescent="0.35">
      <c r="A8775" s="48" t="s">
        <v>618</v>
      </c>
      <c r="B8775" s="59" t="s">
        <v>465</v>
      </c>
      <c r="C8775" s="57">
        <v>29347.864073528101</v>
      </c>
      <c r="D8775" s="59">
        <v>2922</v>
      </c>
      <c r="E8775" s="59">
        <v>13</v>
      </c>
      <c r="F8775" s="58">
        <v>3.1640170686527198</v>
      </c>
      <c r="G8775" s="59" t="s">
        <v>444</v>
      </c>
      <c r="H8775" s="59" t="s">
        <v>476</v>
      </c>
      <c r="I8775" s="59">
        <v>63114</v>
      </c>
      <c r="J8775" s="59">
        <v>1493</v>
      </c>
      <c r="K8775" s="59">
        <v>15</v>
      </c>
      <c r="L8775" s="60">
        <v>1.0046885465505693E-2</v>
      </c>
      <c r="M8775" s="59" t="s">
        <v>472</v>
      </c>
      <c r="N8775" s="63">
        <v>5087.2526745368577</v>
      </c>
      <c r="O8775" s="165">
        <v>44357</v>
      </c>
      <c r="P8775" s="165">
        <f t="shared" si="367"/>
        <v>44339</v>
      </c>
      <c r="Q8775" s="165">
        <f t="shared" si="368"/>
        <v>44352</v>
      </c>
    </row>
    <row r="8776" spans="1:17" x14ac:dyDescent="0.35">
      <c r="A8776" s="48" t="s">
        <v>617</v>
      </c>
      <c r="B8776" s="59" t="s">
        <v>470</v>
      </c>
      <c r="C8776" s="57">
        <v>1175.1166229483399</v>
      </c>
      <c r="D8776" s="59">
        <v>41</v>
      </c>
      <c r="E8776" s="59">
        <v>0</v>
      </c>
      <c r="F8776" s="58">
        <v>0</v>
      </c>
      <c r="G8776" s="59" t="s">
        <v>446</v>
      </c>
      <c r="H8776" s="59" t="s">
        <v>476</v>
      </c>
      <c r="I8776" s="59">
        <v>2735</v>
      </c>
      <c r="J8776" s="59">
        <v>60</v>
      </c>
      <c r="K8776" s="59">
        <v>0</v>
      </c>
      <c r="L8776" s="60">
        <v>0</v>
      </c>
      <c r="M8776" s="59" t="s">
        <v>476</v>
      </c>
      <c r="N8776" s="63">
        <v>5105.8762022667515</v>
      </c>
      <c r="O8776" s="165">
        <v>44357</v>
      </c>
      <c r="P8776" s="165">
        <f t="shared" si="367"/>
        <v>44339</v>
      </c>
      <c r="Q8776" s="165">
        <f t="shared" si="368"/>
        <v>44352</v>
      </c>
    </row>
    <row r="8777" spans="1:17" x14ac:dyDescent="0.35">
      <c r="A8777" s="48" t="s">
        <v>616</v>
      </c>
      <c r="B8777" s="59" t="s">
        <v>468</v>
      </c>
      <c r="C8777" s="57">
        <v>2871.29045841678</v>
      </c>
      <c r="D8777" s="59">
        <v>147</v>
      </c>
      <c r="E8777" s="59" t="s">
        <v>504</v>
      </c>
      <c r="F8777" s="58">
        <v>4.9753636884202166</v>
      </c>
      <c r="G8777" s="59" t="s">
        <v>446</v>
      </c>
      <c r="H8777" s="59" t="s">
        <v>472</v>
      </c>
      <c r="I8777" s="59">
        <v>6031</v>
      </c>
      <c r="J8777" s="59">
        <v>68</v>
      </c>
      <c r="K8777" s="59">
        <v>2</v>
      </c>
      <c r="L8777" s="60">
        <v>2.9411764705882353E-2</v>
      </c>
      <c r="M8777" s="59" t="s">
        <v>472</v>
      </c>
      <c r="N8777" s="63">
        <v>2368.2731156880232</v>
      </c>
      <c r="O8777" s="165">
        <v>44357</v>
      </c>
      <c r="P8777" s="165">
        <f t="shared" si="367"/>
        <v>44339</v>
      </c>
      <c r="Q8777" s="165">
        <f t="shared" si="368"/>
        <v>44352</v>
      </c>
    </row>
    <row r="8778" spans="1:17" x14ac:dyDescent="0.35">
      <c r="A8778" s="48" t="s">
        <v>615</v>
      </c>
      <c r="B8778" s="59" t="s">
        <v>458</v>
      </c>
      <c r="C8778" s="57">
        <v>18711.126473274999</v>
      </c>
      <c r="D8778" s="59">
        <v>1584</v>
      </c>
      <c r="E8778" s="59" t="s">
        <v>504</v>
      </c>
      <c r="F8778" s="58">
        <v>0.38174383317109462</v>
      </c>
      <c r="G8778" s="59" t="s">
        <v>446</v>
      </c>
      <c r="H8778" s="59" t="s">
        <v>472</v>
      </c>
      <c r="I8778" s="59">
        <v>54931</v>
      </c>
      <c r="J8778" s="59">
        <v>1100</v>
      </c>
      <c r="K8778" s="59">
        <v>2</v>
      </c>
      <c r="L8778" s="60">
        <v>1.8181818181818182E-3</v>
      </c>
      <c r="M8778" s="59" t="s">
        <v>472</v>
      </c>
      <c r="N8778" s="63">
        <v>5878.8550308348567</v>
      </c>
      <c r="O8778" s="165">
        <v>44357</v>
      </c>
      <c r="P8778" s="165">
        <f t="shared" si="367"/>
        <v>44339</v>
      </c>
      <c r="Q8778" s="165">
        <f t="shared" si="368"/>
        <v>44352</v>
      </c>
    </row>
    <row r="8779" spans="1:17" x14ac:dyDescent="0.35">
      <c r="A8779" s="48" t="s">
        <v>614</v>
      </c>
      <c r="B8779" s="59" t="s">
        <v>465</v>
      </c>
      <c r="C8779" s="57">
        <v>41355.060735064602</v>
      </c>
      <c r="D8779" s="59">
        <v>3144</v>
      </c>
      <c r="E8779" s="59">
        <v>8</v>
      </c>
      <c r="F8779" s="58">
        <v>1.3817621381077119</v>
      </c>
      <c r="G8779" s="59" t="s">
        <v>446</v>
      </c>
      <c r="H8779" s="59" t="s">
        <v>472</v>
      </c>
      <c r="I8779" s="59">
        <v>83137</v>
      </c>
      <c r="J8779" s="59">
        <v>1810</v>
      </c>
      <c r="K8779" s="59">
        <v>10</v>
      </c>
      <c r="L8779" s="60">
        <v>5.5248618784530384E-3</v>
      </c>
      <c r="M8779" s="59" t="s">
        <v>472</v>
      </c>
      <c r="N8779" s="63">
        <v>4376.7315724561777</v>
      </c>
      <c r="O8779" s="165">
        <v>44357</v>
      </c>
      <c r="P8779" s="165">
        <f t="shared" si="367"/>
        <v>44339</v>
      </c>
      <c r="Q8779" s="165">
        <f t="shared" si="368"/>
        <v>44352</v>
      </c>
    </row>
    <row r="8780" spans="1:17" x14ac:dyDescent="0.35">
      <c r="A8780" s="48" t="s">
        <v>613</v>
      </c>
      <c r="B8780" s="59" t="s">
        <v>463</v>
      </c>
      <c r="C8780" s="57">
        <v>23089.216116875701</v>
      </c>
      <c r="D8780" s="59">
        <v>1347</v>
      </c>
      <c r="E8780" s="59" t="s">
        <v>504</v>
      </c>
      <c r="F8780" s="58">
        <v>0.92807704341722874</v>
      </c>
      <c r="G8780" s="59" t="s">
        <v>446</v>
      </c>
      <c r="H8780" s="59" t="s">
        <v>472</v>
      </c>
      <c r="I8780" s="59">
        <v>45011</v>
      </c>
      <c r="J8780" s="59">
        <v>1121</v>
      </c>
      <c r="K8780" s="59">
        <v>3</v>
      </c>
      <c r="L8780" s="60">
        <v>2.6761819803746653E-3</v>
      </c>
      <c r="M8780" s="59" t="s">
        <v>472</v>
      </c>
      <c r="N8780" s="63">
        <v>4855.0803731299966</v>
      </c>
      <c r="O8780" s="165">
        <v>44357</v>
      </c>
      <c r="P8780" s="165">
        <f t="shared" si="367"/>
        <v>44339</v>
      </c>
      <c r="Q8780" s="165">
        <f t="shared" si="368"/>
        <v>44352</v>
      </c>
    </row>
    <row r="8781" spans="1:17" x14ac:dyDescent="0.35">
      <c r="A8781" s="48" t="s">
        <v>612</v>
      </c>
      <c r="B8781" s="59" t="s">
        <v>464</v>
      </c>
      <c r="C8781" s="57">
        <v>1711.2133241641</v>
      </c>
      <c r="D8781" s="59">
        <v>70</v>
      </c>
      <c r="E8781" s="59">
        <v>0</v>
      </c>
      <c r="F8781" s="58">
        <v>0</v>
      </c>
      <c r="G8781" s="59" t="s">
        <v>446</v>
      </c>
      <c r="H8781" s="59" t="s">
        <v>476</v>
      </c>
      <c r="I8781" s="59">
        <v>1870</v>
      </c>
      <c r="J8781" s="59">
        <v>35</v>
      </c>
      <c r="K8781" s="59">
        <v>0</v>
      </c>
      <c r="L8781" s="60">
        <v>0</v>
      </c>
      <c r="M8781" s="59" t="s">
        <v>476</v>
      </c>
      <c r="N8781" s="63">
        <v>2045.3323677278479</v>
      </c>
      <c r="O8781" s="165">
        <v>44357</v>
      </c>
      <c r="P8781" s="165">
        <f t="shared" si="367"/>
        <v>44339</v>
      </c>
      <c r="Q8781" s="165">
        <f t="shared" si="368"/>
        <v>44352</v>
      </c>
    </row>
    <row r="8782" spans="1:17" x14ac:dyDescent="0.35">
      <c r="A8782" s="48" t="s">
        <v>611</v>
      </c>
      <c r="B8782" s="59" t="s">
        <v>458</v>
      </c>
      <c r="C8782" s="57">
        <v>7315.6481145470188</v>
      </c>
      <c r="D8782" s="59">
        <v>552</v>
      </c>
      <c r="E8782" s="59" t="s">
        <v>504</v>
      </c>
      <c r="F8782" s="58">
        <v>0.97638063381612294</v>
      </c>
      <c r="G8782" s="59" t="s">
        <v>446</v>
      </c>
      <c r="H8782" s="59" t="s">
        <v>476</v>
      </c>
      <c r="I8782" s="59">
        <v>14635</v>
      </c>
      <c r="J8782" s="59">
        <v>279</v>
      </c>
      <c r="K8782" s="59">
        <v>1</v>
      </c>
      <c r="L8782" s="60">
        <v>3.5842293906810036E-3</v>
      </c>
      <c r="M8782" s="59" t="s">
        <v>476</v>
      </c>
      <c r="N8782" s="63">
        <v>3813.7427556857765</v>
      </c>
      <c r="O8782" s="165">
        <v>44357</v>
      </c>
      <c r="P8782" s="165">
        <f t="shared" si="367"/>
        <v>44339</v>
      </c>
      <c r="Q8782" s="165">
        <f t="shared" si="368"/>
        <v>44352</v>
      </c>
    </row>
    <row r="8783" spans="1:17" x14ac:dyDescent="0.35">
      <c r="A8783" s="48" t="s">
        <v>610</v>
      </c>
      <c r="B8783" s="59" t="s">
        <v>463</v>
      </c>
      <c r="C8783" s="57">
        <v>10981.723636578799</v>
      </c>
      <c r="D8783" s="59">
        <v>546</v>
      </c>
      <c r="E8783" s="59" t="s">
        <v>504</v>
      </c>
      <c r="F8783" s="58">
        <v>0.65043133293439881</v>
      </c>
      <c r="G8783" s="59" t="s">
        <v>446</v>
      </c>
      <c r="H8783" s="59" t="s">
        <v>476</v>
      </c>
      <c r="I8783" s="59">
        <v>53008</v>
      </c>
      <c r="J8783" s="59">
        <v>798</v>
      </c>
      <c r="K8783" s="59">
        <v>1</v>
      </c>
      <c r="L8783" s="60">
        <v>1.2531328320802004E-3</v>
      </c>
      <c r="M8783" s="59" t="s">
        <v>472</v>
      </c>
      <c r="N8783" s="63">
        <v>7266.618851543104</v>
      </c>
      <c r="O8783" s="165">
        <v>44357</v>
      </c>
      <c r="P8783" s="165">
        <f t="shared" si="367"/>
        <v>44339</v>
      </c>
      <c r="Q8783" s="165">
        <f t="shared" si="368"/>
        <v>44352</v>
      </c>
    </row>
    <row r="8784" spans="1:17" x14ac:dyDescent="0.35">
      <c r="A8784" s="48" t="s">
        <v>609</v>
      </c>
      <c r="B8784" s="59" t="s">
        <v>469</v>
      </c>
      <c r="C8784" s="57">
        <v>16752.226867065601</v>
      </c>
      <c r="D8784" s="59">
        <v>1608</v>
      </c>
      <c r="E8784" s="59" t="s">
        <v>504</v>
      </c>
      <c r="F8784" s="58">
        <v>1.7055301840258135</v>
      </c>
      <c r="G8784" s="59" t="s">
        <v>446</v>
      </c>
      <c r="H8784" s="59" t="s">
        <v>472</v>
      </c>
      <c r="I8784" s="59">
        <v>30764</v>
      </c>
      <c r="J8784" s="59">
        <v>544</v>
      </c>
      <c r="K8784" s="59">
        <v>8</v>
      </c>
      <c r="L8784" s="60">
        <v>1.4705882352941176E-2</v>
      </c>
      <c r="M8784" s="59" t="s">
        <v>472</v>
      </c>
      <c r="N8784" s="63">
        <v>3247.3294703851489</v>
      </c>
      <c r="O8784" s="165">
        <v>44357</v>
      </c>
      <c r="P8784" s="165">
        <f t="shared" si="367"/>
        <v>44339</v>
      </c>
      <c r="Q8784" s="165">
        <f t="shared" si="368"/>
        <v>44352</v>
      </c>
    </row>
    <row r="8785" spans="1:17" x14ac:dyDescent="0.35">
      <c r="A8785" s="48" t="s">
        <v>608</v>
      </c>
      <c r="B8785" s="59" t="s">
        <v>461</v>
      </c>
      <c r="C8785" s="57">
        <v>14695.182980035201</v>
      </c>
      <c r="D8785" s="59">
        <v>1088</v>
      </c>
      <c r="E8785" s="59" t="s">
        <v>504</v>
      </c>
      <c r="F8785" s="58">
        <v>0.97213585602321406</v>
      </c>
      <c r="G8785" s="59" t="s">
        <v>446</v>
      </c>
      <c r="H8785" s="59" t="s">
        <v>472</v>
      </c>
      <c r="I8785" s="59">
        <v>41670</v>
      </c>
      <c r="J8785" s="59">
        <v>923</v>
      </c>
      <c r="K8785" s="59">
        <v>4</v>
      </c>
      <c r="L8785" s="60">
        <v>4.3336944745395447E-3</v>
      </c>
      <c r="M8785" s="59" t="s">
        <v>472</v>
      </c>
      <c r="N8785" s="63">
        <v>6280.9697657659854</v>
      </c>
      <c r="O8785" s="165">
        <v>44357</v>
      </c>
      <c r="P8785" s="165">
        <f t="shared" si="367"/>
        <v>44339</v>
      </c>
      <c r="Q8785" s="165">
        <f t="shared" si="368"/>
        <v>44352</v>
      </c>
    </row>
    <row r="8786" spans="1:17" x14ac:dyDescent="0.35">
      <c r="A8786" s="48" t="s">
        <v>607</v>
      </c>
      <c r="B8786" s="59" t="s">
        <v>461</v>
      </c>
      <c r="C8786" s="57">
        <v>56177.316442514697</v>
      </c>
      <c r="D8786" s="59">
        <v>5247</v>
      </c>
      <c r="E8786" s="59">
        <v>14</v>
      </c>
      <c r="F8786" s="58">
        <v>1.7800779092452432</v>
      </c>
      <c r="G8786" s="59" t="s">
        <v>446</v>
      </c>
      <c r="H8786" s="59" t="s">
        <v>472</v>
      </c>
      <c r="I8786" s="59">
        <v>121675</v>
      </c>
      <c r="J8786" s="59">
        <v>3101</v>
      </c>
      <c r="K8786" s="59">
        <v>16</v>
      </c>
      <c r="L8786" s="60">
        <v>5.1596259271202835E-3</v>
      </c>
      <c r="M8786" s="59" t="s">
        <v>472</v>
      </c>
      <c r="N8786" s="63">
        <v>5520.0215965694997</v>
      </c>
      <c r="O8786" s="165">
        <v>44357</v>
      </c>
      <c r="P8786" s="165">
        <f t="shared" si="367"/>
        <v>44339</v>
      </c>
      <c r="Q8786" s="165">
        <f t="shared" si="368"/>
        <v>44352</v>
      </c>
    </row>
    <row r="8787" spans="1:17" x14ac:dyDescent="0.35">
      <c r="A8787" s="48" t="s">
        <v>606</v>
      </c>
      <c r="B8787" s="59" t="s">
        <v>466</v>
      </c>
      <c r="C8787" s="57">
        <v>1451.48737987204</v>
      </c>
      <c r="D8787" s="59">
        <v>67</v>
      </c>
      <c r="E8787" s="59">
        <v>0</v>
      </c>
      <c r="F8787" s="58">
        <v>0</v>
      </c>
      <c r="G8787" s="59" t="s">
        <v>446</v>
      </c>
      <c r="H8787" s="59" t="s">
        <v>476</v>
      </c>
      <c r="I8787" s="59">
        <v>2289</v>
      </c>
      <c r="J8787" s="59">
        <v>64</v>
      </c>
      <c r="K8787" s="59">
        <v>0</v>
      </c>
      <c r="L8787" s="60">
        <v>0</v>
      </c>
      <c r="M8787" s="59" t="s">
        <v>476</v>
      </c>
      <c r="N8787" s="63">
        <v>4409.2701657276621</v>
      </c>
      <c r="O8787" s="165">
        <v>44357</v>
      </c>
      <c r="P8787" s="165">
        <f t="shared" si="367"/>
        <v>44339</v>
      </c>
      <c r="Q8787" s="165">
        <f t="shared" si="368"/>
        <v>44352</v>
      </c>
    </row>
    <row r="8788" spans="1:17" x14ac:dyDescent="0.35">
      <c r="A8788" s="48" t="s">
        <v>605</v>
      </c>
      <c r="B8788" s="59" t="s">
        <v>460</v>
      </c>
      <c r="C8788" s="57">
        <v>15539.121805317</v>
      </c>
      <c r="D8788" s="59">
        <v>1345</v>
      </c>
      <c r="E8788" s="59">
        <v>5</v>
      </c>
      <c r="F8788" s="58">
        <v>2.2983464678206853</v>
      </c>
      <c r="G8788" s="59" t="s">
        <v>446</v>
      </c>
      <c r="H8788" s="59" t="s">
        <v>472</v>
      </c>
      <c r="I8788" s="59">
        <v>28037</v>
      </c>
      <c r="J8788" s="59">
        <v>652</v>
      </c>
      <c r="K8788" s="59">
        <v>8</v>
      </c>
      <c r="L8788" s="60">
        <v>1.2269938650306749E-2</v>
      </c>
      <c r="M8788" s="59" t="s">
        <v>472</v>
      </c>
      <c r="N8788" s="63">
        <v>4195.8613116534425</v>
      </c>
      <c r="O8788" s="165">
        <v>44357</v>
      </c>
      <c r="P8788" s="165">
        <f t="shared" si="367"/>
        <v>44339</v>
      </c>
      <c r="Q8788" s="165">
        <f t="shared" si="368"/>
        <v>44352</v>
      </c>
    </row>
    <row r="8789" spans="1:17" x14ac:dyDescent="0.35">
      <c r="A8789" s="48" t="s">
        <v>604</v>
      </c>
      <c r="B8789" s="59" t="s">
        <v>465</v>
      </c>
      <c r="C8789" s="57">
        <v>14533.4559376543</v>
      </c>
      <c r="D8789" s="59">
        <v>1337</v>
      </c>
      <c r="E8789" s="59" t="s">
        <v>504</v>
      </c>
      <c r="F8789" s="58">
        <v>0.49147684993153801</v>
      </c>
      <c r="G8789" s="59" t="s">
        <v>446</v>
      </c>
      <c r="H8789" s="59" t="s">
        <v>472</v>
      </c>
      <c r="I8789" s="59">
        <v>49684</v>
      </c>
      <c r="J8789" s="59">
        <v>1098</v>
      </c>
      <c r="K8789" s="59">
        <v>2</v>
      </c>
      <c r="L8789" s="60">
        <v>1.8214936247723133E-3</v>
      </c>
      <c r="M8789" s="59" t="s">
        <v>472</v>
      </c>
      <c r="N8789" s="63">
        <v>7554.9821371476019</v>
      </c>
      <c r="O8789" s="165">
        <v>44357</v>
      </c>
      <c r="P8789" s="165">
        <f t="shared" si="367"/>
        <v>44339</v>
      </c>
      <c r="Q8789" s="165">
        <f t="shared" si="368"/>
        <v>44352</v>
      </c>
    </row>
    <row r="8790" spans="1:17" x14ac:dyDescent="0.35">
      <c r="A8790" s="48" t="s">
        <v>603</v>
      </c>
      <c r="B8790" s="59" t="s">
        <v>464</v>
      </c>
      <c r="C8790" s="57">
        <v>2458.2722255157701</v>
      </c>
      <c r="D8790" s="59">
        <v>81</v>
      </c>
      <c r="E8790" s="59">
        <v>0</v>
      </c>
      <c r="F8790" s="58">
        <v>0</v>
      </c>
      <c r="G8790" s="59" t="s">
        <v>446</v>
      </c>
      <c r="H8790" s="59" t="s">
        <v>472</v>
      </c>
      <c r="I8790" s="59">
        <v>8688</v>
      </c>
      <c r="J8790" s="59">
        <v>216</v>
      </c>
      <c r="K8790" s="59">
        <v>0</v>
      </c>
      <c r="L8790" s="60">
        <v>0</v>
      </c>
      <c r="M8790" s="59" t="s">
        <v>472</v>
      </c>
      <c r="N8790" s="63">
        <v>8786.6590916179357</v>
      </c>
      <c r="O8790" s="165">
        <v>44357</v>
      </c>
      <c r="P8790" s="165">
        <f t="shared" si="367"/>
        <v>44339</v>
      </c>
      <c r="Q8790" s="165">
        <f t="shared" si="368"/>
        <v>44352</v>
      </c>
    </row>
    <row r="8791" spans="1:17" x14ac:dyDescent="0.35">
      <c r="A8791" s="48" t="s">
        <v>602</v>
      </c>
      <c r="B8791" s="59" t="s">
        <v>470</v>
      </c>
      <c r="C8791" s="57">
        <v>7178.4740239266202</v>
      </c>
      <c r="D8791" s="59">
        <v>297</v>
      </c>
      <c r="E8791" s="59">
        <v>0</v>
      </c>
      <c r="F8791" s="58">
        <v>0</v>
      </c>
      <c r="G8791" s="59" t="s">
        <v>446</v>
      </c>
      <c r="H8791" s="59" t="s">
        <v>472</v>
      </c>
      <c r="I8791" s="59">
        <v>106405</v>
      </c>
      <c r="J8791" s="59">
        <v>2692</v>
      </c>
      <c r="K8791" s="59">
        <v>0</v>
      </c>
      <c r="L8791" s="60">
        <v>0</v>
      </c>
      <c r="M8791" s="59" t="s">
        <v>476</v>
      </c>
      <c r="N8791" s="63">
        <v>37501.006356326936</v>
      </c>
      <c r="O8791" s="165">
        <v>44357</v>
      </c>
      <c r="P8791" s="165">
        <f t="shared" si="367"/>
        <v>44339</v>
      </c>
      <c r="Q8791" s="165">
        <f t="shared" si="368"/>
        <v>44352</v>
      </c>
    </row>
    <row r="8792" spans="1:17" x14ac:dyDescent="0.35">
      <c r="A8792" s="48" t="s">
        <v>601</v>
      </c>
      <c r="B8792" s="59" t="s">
        <v>463</v>
      </c>
      <c r="C8792" s="57">
        <v>24460.265400539301</v>
      </c>
      <c r="D8792" s="59">
        <v>2226</v>
      </c>
      <c r="E8792" s="59">
        <v>10</v>
      </c>
      <c r="F8792" s="58">
        <v>2.9201879153362156</v>
      </c>
      <c r="G8792" s="59" t="s">
        <v>446</v>
      </c>
      <c r="H8792" s="59" t="s">
        <v>476</v>
      </c>
      <c r="I8792" s="59">
        <v>52199</v>
      </c>
      <c r="J8792" s="59">
        <v>1189</v>
      </c>
      <c r="K8792" s="59">
        <v>13</v>
      </c>
      <c r="L8792" s="60">
        <v>1.0933557611438183E-2</v>
      </c>
      <c r="M8792" s="59" t="s">
        <v>491</v>
      </c>
      <c r="N8792" s="63">
        <v>4860.9448038686642</v>
      </c>
      <c r="O8792" s="165">
        <v>44357</v>
      </c>
      <c r="P8792" s="165">
        <f t="shared" si="367"/>
        <v>44339</v>
      </c>
      <c r="Q8792" s="165">
        <f t="shared" si="368"/>
        <v>44352</v>
      </c>
    </row>
    <row r="8793" spans="1:17" x14ac:dyDescent="0.35">
      <c r="A8793" s="48" t="s">
        <v>600</v>
      </c>
      <c r="B8793" s="59" t="s">
        <v>458</v>
      </c>
      <c r="C8793" s="57">
        <v>10765.112077551599</v>
      </c>
      <c r="D8793" s="59">
        <v>762</v>
      </c>
      <c r="E8793" s="59" t="s">
        <v>504</v>
      </c>
      <c r="F8793" s="58">
        <v>2.6540762758065788</v>
      </c>
      <c r="G8793" s="59" t="s">
        <v>446</v>
      </c>
      <c r="H8793" s="59" t="s">
        <v>472</v>
      </c>
      <c r="I8793" s="59">
        <v>18879</v>
      </c>
      <c r="J8793" s="59">
        <v>427</v>
      </c>
      <c r="K8793" s="59">
        <v>4</v>
      </c>
      <c r="L8793" s="60">
        <v>9.3676814988290398E-3</v>
      </c>
      <c r="M8793" s="59" t="s">
        <v>472</v>
      </c>
      <c r="N8793" s="63">
        <v>3966.5169941929321</v>
      </c>
      <c r="O8793" s="165">
        <v>44357</v>
      </c>
      <c r="P8793" s="165">
        <f t="shared" si="367"/>
        <v>44339</v>
      </c>
      <c r="Q8793" s="165">
        <f t="shared" si="368"/>
        <v>44352</v>
      </c>
    </row>
    <row r="8794" spans="1:17" x14ac:dyDescent="0.35">
      <c r="A8794" s="48" t="s">
        <v>599</v>
      </c>
      <c r="B8794" s="59" t="s">
        <v>463</v>
      </c>
      <c r="C8794" s="57">
        <v>22284.2851538703</v>
      </c>
      <c r="D8794" s="59">
        <v>1306</v>
      </c>
      <c r="E8794" s="59">
        <v>0</v>
      </c>
      <c r="F8794" s="58">
        <v>0</v>
      </c>
      <c r="G8794" s="59" t="s">
        <v>446</v>
      </c>
      <c r="H8794" s="59" t="s">
        <v>476</v>
      </c>
      <c r="I8794" s="59">
        <v>78117</v>
      </c>
      <c r="J8794" s="59">
        <v>1649</v>
      </c>
      <c r="K8794" s="59">
        <v>0</v>
      </c>
      <c r="L8794" s="60">
        <v>0</v>
      </c>
      <c r="M8794" s="59" t="s">
        <v>476</v>
      </c>
      <c r="N8794" s="63">
        <v>7399.8335087432861</v>
      </c>
      <c r="O8794" s="165">
        <v>44357</v>
      </c>
      <c r="P8794" s="165">
        <f t="shared" si="367"/>
        <v>44339</v>
      </c>
      <c r="Q8794" s="165">
        <f t="shared" si="368"/>
        <v>44352</v>
      </c>
    </row>
    <row r="8795" spans="1:17" x14ac:dyDescent="0.35">
      <c r="A8795" s="48" t="s">
        <v>598</v>
      </c>
      <c r="B8795" s="59" t="s">
        <v>470</v>
      </c>
      <c r="C8795" s="57">
        <v>845.307934845815</v>
      </c>
      <c r="D8795" s="59">
        <v>25</v>
      </c>
      <c r="E8795" s="59">
        <v>0</v>
      </c>
      <c r="F8795" s="58">
        <v>0</v>
      </c>
      <c r="G8795" s="59" t="s">
        <v>446</v>
      </c>
      <c r="H8795" s="59" t="s">
        <v>476</v>
      </c>
      <c r="I8795" s="59">
        <v>1150</v>
      </c>
      <c r="J8795" s="59">
        <v>22</v>
      </c>
      <c r="K8795" s="59">
        <v>0</v>
      </c>
      <c r="L8795" s="60">
        <v>0</v>
      </c>
      <c r="M8795" s="59" t="s">
        <v>476</v>
      </c>
      <c r="N8795" s="63">
        <v>2602.6018558565665</v>
      </c>
      <c r="O8795" s="165">
        <v>44357</v>
      </c>
      <c r="P8795" s="165">
        <f t="shared" si="367"/>
        <v>44339</v>
      </c>
      <c r="Q8795" s="165">
        <f t="shared" si="368"/>
        <v>44352</v>
      </c>
    </row>
    <row r="8796" spans="1:17" x14ac:dyDescent="0.35">
      <c r="A8796" s="48" t="s">
        <v>597</v>
      </c>
      <c r="B8796" s="59" t="s">
        <v>459</v>
      </c>
      <c r="C8796" s="57">
        <v>18868.1392219843</v>
      </c>
      <c r="D8796" s="59">
        <v>2407</v>
      </c>
      <c r="E8796" s="59">
        <v>6</v>
      </c>
      <c r="F8796" s="58">
        <v>2.2714027256703542</v>
      </c>
      <c r="G8796" s="59" t="s">
        <v>446</v>
      </c>
      <c r="H8796" s="59" t="s">
        <v>472</v>
      </c>
      <c r="I8796" s="59">
        <v>76445</v>
      </c>
      <c r="J8796" s="59">
        <v>1282</v>
      </c>
      <c r="K8796" s="59">
        <v>8</v>
      </c>
      <c r="L8796" s="60">
        <v>6.2402496099843996E-3</v>
      </c>
      <c r="M8796" s="59" t="s">
        <v>472</v>
      </c>
      <c r="N8796" s="63">
        <v>6794.5226867219199</v>
      </c>
      <c r="O8796" s="165">
        <v>44357</v>
      </c>
      <c r="P8796" s="165">
        <f t="shared" si="367"/>
        <v>44339</v>
      </c>
      <c r="Q8796" s="165">
        <f t="shared" si="368"/>
        <v>44352</v>
      </c>
    </row>
    <row r="8797" spans="1:17" x14ac:dyDescent="0.35">
      <c r="A8797" s="48" t="s">
        <v>596</v>
      </c>
      <c r="B8797" s="59" t="s">
        <v>463</v>
      </c>
      <c r="C8797" s="57">
        <v>41525.030739602102</v>
      </c>
      <c r="D8797" s="59">
        <v>4308</v>
      </c>
      <c r="E8797" s="59">
        <v>9</v>
      </c>
      <c r="F8797" s="58">
        <v>1.548119607396353</v>
      </c>
      <c r="G8797" s="59" t="s">
        <v>446</v>
      </c>
      <c r="H8797" s="59" t="s">
        <v>472</v>
      </c>
      <c r="I8797" s="59">
        <v>108937</v>
      </c>
      <c r="J8797" s="59">
        <v>2314</v>
      </c>
      <c r="K8797" s="59">
        <v>14</v>
      </c>
      <c r="L8797" s="60">
        <v>6.0501296456352636E-3</v>
      </c>
      <c r="M8797" s="59" t="s">
        <v>472</v>
      </c>
      <c r="N8797" s="63">
        <v>5572.5425334680276</v>
      </c>
      <c r="O8797" s="165">
        <v>44357</v>
      </c>
      <c r="P8797" s="165">
        <f t="shared" si="367"/>
        <v>44339</v>
      </c>
      <c r="Q8797" s="165">
        <f t="shared" si="368"/>
        <v>44352</v>
      </c>
    </row>
    <row r="8798" spans="1:17" x14ac:dyDescent="0.35">
      <c r="A8798" s="48" t="s">
        <v>458</v>
      </c>
      <c r="B8798" s="59" t="s">
        <v>458</v>
      </c>
      <c r="C8798" s="57">
        <v>191574.677370558</v>
      </c>
      <c r="D8798" s="59">
        <v>23812</v>
      </c>
      <c r="E8798" s="59">
        <v>88</v>
      </c>
      <c r="F8798" s="58">
        <v>3.281077839716775</v>
      </c>
      <c r="G8798" s="59" t="s">
        <v>444</v>
      </c>
      <c r="H8798" s="59" t="s">
        <v>472</v>
      </c>
      <c r="I8798" s="59">
        <v>941519</v>
      </c>
      <c r="J8798" s="59">
        <v>20775</v>
      </c>
      <c r="K8798" s="59">
        <v>102</v>
      </c>
      <c r="L8798" s="60">
        <v>4.9097472924187723E-3</v>
      </c>
      <c r="M8798" s="59" t="s">
        <v>472</v>
      </c>
      <c r="N8798" s="63">
        <v>10844.335110018455</v>
      </c>
      <c r="O8798" s="165">
        <v>44357</v>
      </c>
      <c r="P8798" s="165">
        <f t="shared" si="367"/>
        <v>44339</v>
      </c>
      <c r="Q8798" s="165">
        <f t="shared" si="368"/>
        <v>44352</v>
      </c>
    </row>
    <row r="8799" spans="1:17" x14ac:dyDescent="0.35">
      <c r="A8799" s="48" t="s">
        <v>595</v>
      </c>
      <c r="B8799" s="59" t="s">
        <v>464</v>
      </c>
      <c r="C8799" s="57">
        <v>1046.7288034764699</v>
      </c>
      <c r="D8799" s="59">
        <v>36</v>
      </c>
      <c r="E8799" s="59">
        <v>0</v>
      </c>
      <c r="F8799" s="58">
        <v>0</v>
      </c>
      <c r="G8799" s="59" t="s">
        <v>446</v>
      </c>
      <c r="H8799" s="59" t="s">
        <v>476</v>
      </c>
      <c r="I8799" s="59">
        <v>2155</v>
      </c>
      <c r="J8799" s="59">
        <v>36</v>
      </c>
      <c r="K8799" s="59">
        <v>0</v>
      </c>
      <c r="L8799" s="60">
        <v>0</v>
      </c>
      <c r="M8799" s="59" t="s">
        <v>476</v>
      </c>
      <c r="N8799" s="63">
        <v>3439.2862678885158</v>
      </c>
      <c r="O8799" s="165">
        <v>44357</v>
      </c>
      <c r="P8799" s="165">
        <f t="shared" si="367"/>
        <v>44339</v>
      </c>
      <c r="Q8799" s="165">
        <f t="shared" si="368"/>
        <v>44352</v>
      </c>
    </row>
    <row r="8800" spans="1:17" x14ac:dyDescent="0.35">
      <c r="A8800" s="48" t="s">
        <v>594</v>
      </c>
      <c r="B8800" s="59" t="s">
        <v>461</v>
      </c>
      <c r="C8800" s="57">
        <v>11271.338775648501</v>
      </c>
      <c r="D8800" s="59">
        <v>1074</v>
      </c>
      <c r="E8800" s="59" t="s">
        <v>504</v>
      </c>
      <c r="F8800" s="58">
        <v>1.9011558302965239</v>
      </c>
      <c r="G8800" s="59" t="s">
        <v>446</v>
      </c>
      <c r="H8800" s="59" t="s">
        <v>472</v>
      </c>
      <c r="I8800" s="59">
        <v>32175</v>
      </c>
      <c r="J8800" s="59">
        <v>590</v>
      </c>
      <c r="K8800" s="59">
        <v>4</v>
      </c>
      <c r="L8800" s="60">
        <v>6.7796610169491523E-3</v>
      </c>
      <c r="M8800" s="59" t="s">
        <v>472</v>
      </c>
      <c r="N8800" s="63">
        <v>5234.5157194164285</v>
      </c>
      <c r="O8800" s="165">
        <v>44357</v>
      </c>
      <c r="P8800" s="165">
        <f t="shared" si="367"/>
        <v>44339</v>
      </c>
      <c r="Q8800" s="165">
        <f t="shared" si="368"/>
        <v>44352</v>
      </c>
    </row>
    <row r="8801" spans="1:17" x14ac:dyDescent="0.35">
      <c r="A8801" s="48" t="s">
        <v>593</v>
      </c>
      <c r="B8801" s="59" t="s">
        <v>471</v>
      </c>
      <c r="C8801" s="57">
        <v>24061.696973528105</v>
      </c>
      <c r="D8801" s="59">
        <v>1604</v>
      </c>
      <c r="E8801" s="59">
        <v>5</v>
      </c>
      <c r="F8801" s="58">
        <v>1.4842795898218404</v>
      </c>
      <c r="G8801" s="59" t="s">
        <v>446</v>
      </c>
      <c r="H8801" s="59" t="s">
        <v>476</v>
      </c>
      <c r="I8801" s="59">
        <v>43161</v>
      </c>
      <c r="J8801" s="59">
        <v>681</v>
      </c>
      <c r="K8801" s="59">
        <v>6</v>
      </c>
      <c r="L8801" s="60">
        <v>8.8105726872246704E-3</v>
      </c>
      <c r="M8801" s="59" t="s">
        <v>491</v>
      </c>
      <c r="N8801" s="63">
        <v>2830.2243218722851</v>
      </c>
      <c r="O8801" s="165">
        <v>44357</v>
      </c>
      <c r="P8801" s="165">
        <f t="shared" si="367"/>
        <v>44339</v>
      </c>
      <c r="Q8801" s="165">
        <f t="shared" si="368"/>
        <v>44352</v>
      </c>
    </row>
    <row r="8802" spans="1:17" x14ac:dyDescent="0.35">
      <c r="A8802" s="48" t="s">
        <v>935</v>
      </c>
      <c r="B8802" s="59" t="s">
        <v>460</v>
      </c>
      <c r="C8802" s="57">
        <v>18224.238036758699</v>
      </c>
      <c r="D8802" s="59">
        <v>1703</v>
      </c>
      <c r="E8802" s="59" t="s">
        <v>504</v>
      </c>
      <c r="F8802" s="58">
        <v>0.39194270446039164</v>
      </c>
      <c r="G8802" s="59" t="s">
        <v>446</v>
      </c>
      <c r="H8802" s="59" t="s">
        <v>472</v>
      </c>
      <c r="I8802" s="59">
        <v>33564</v>
      </c>
      <c r="J8802" s="59">
        <v>634</v>
      </c>
      <c r="K8802" s="59">
        <v>2</v>
      </c>
      <c r="L8802" s="60">
        <v>3.1545741324921135E-3</v>
      </c>
      <c r="M8802" s="59" t="s">
        <v>472</v>
      </c>
      <c r="N8802" s="63">
        <v>3478.8834447904364</v>
      </c>
      <c r="O8802" s="165">
        <v>44364</v>
      </c>
      <c r="P8802" s="165">
        <f t="shared" ref="P8802" si="369">O8802-18</f>
        <v>44346</v>
      </c>
      <c r="Q8802" s="165">
        <f t="shared" ref="Q8802" si="370">O8802-5</f>
        <v>44359</v>
      </c>
    </row>
    <row r="8803" spans="1:17" x14ac:dyDescent="0.35">
      <c r="A8803" s="48" t="s">
        <v>934</v>
      </c>
      <c r="B8803" s="59" t="s">
        <v>463</v>
      </c>
      <c r="C8803" s="57">
        <v>23727.780397963001</v>
      </c>
      <c r="D8803" s="59">
        <v>950</v>
      </c>
      <c r="E8803" s="59" t="s">
        <v>504</v>
      </c>
      <c r="F8803" s="58">
        <v>0.9031005458231165</v>
      </c>
      <c r="G8803" s="59" t="s">
        <v>446</v>
      </c>
      <c r="H8803" s="59" t="s">
        <v>476</v>
      </c>
      <c r="I8803" s="59">
        <v>49234</v>
      </c>
      <c r="J8803" s="59">
        <v>1106</v>
      </c>
      <c r="K8803" s="59">
        <v>3</v>
      </c>
      <c r="L8803" s="60">
        <v>2.7124773960216998E-3</v>
      </c>
      <c r="M8803" s="59" t="s">
        <v>476</v>
      </c>
      <c r="N8803" s="63">
        <v>4661.2029505083783</v>
      </c>
      <c r="O8803" s="165">
        <v>44364</v>
      </c>
      <c r="P8803" s="165">
        <f t="shared" ref="P8803:P8866" si="371">O8803-18</f>
        <v>44346</v>
      </c>
      <c r="Q8803" s="165">
        <f t="shared" ref="Q8803:Q8866" si="372">O8803-5</f>
        <v>44359</v>
      </c>
    </row>
    <row r="8804" spans="1:17" x14ac:dyDescent="0.35">
      <c r="A8804" s="48" t="s">
        <v>933</v>
      </c>
      <c r="B8804" s="59" t="s">
        <v>469</v>
      </c>
      <c r="C8804" s="57">
        <v>10449.281569213599</v>
      </c>
      <c r="D8804" s="59">
        <v>1346</v>
      </c>
      <c r="E8804" s="59">
        <v>6</v>
      </c>
      <c r="F8804" s="58">
        <v>4.1014439675366345</v>
      </c>
      <c r="G8804" s="59" t="s">
        <v>446</v>
      </c>
      <c r="H8804" s="59" t="s">
        <v>476</v>
      </c>
      <c r="I8804" s="59">
        <v>23671</v>
      </c>
      <c r="J8804" s="59">
        <v>368</v>
      </c>
      <c r="K8804" s="59">
        <v>6</v>
      </c>
      <c r="L8804" s="60">
        <v>1.6304347826086956E-2</v>
      </c>
      <c r="M8804" s="59" t="s">
        <v>491</v>
      </c>
      <c r="N8804" s="63">
        <v>3521.77322012479</v>
      </c>
      <c r="O8804" s="165">
        <v>44364</v>
      </c>
      <c r="P8804" s="165">
        <f t="shared" si="371"/>
        <v>44346</v>
      </c>
      <c r="Q8804" s="165">
        <f t="shared" si="372"/>
        <v>44359</v>
      </c>
    </row>
    <row r="8805" spans="1:17" x14ac:dyDescent="0.35">
      <c r="A8805" s="48" t="s">
        <v>932</v>
      </c>
      <c r="B8805" s="59" t="s">
        <v>470</v>
      </c>
      <c r="C8805" s="57">
        <v>8227.4352056835796</v>
      </c>
      <c r="D8805" s="59">
        <v>351</v>
      </c>
      <c r="E8805" s="59">
        <v>0</v>
      </c>
      <c r="F8805" s="58">
        <v>0</v>
      </c>
      <c r="G8805" s="59" t="s">
        <v>446</v>
      </c>
      <c r="H8805" s="59" t="s">
        <v>476</v>
      </c>
      <c r="I8805" s="59">
        <v>16231</v>
      </c>
      <c r="J8805" s="59">
        <v>390</v>
      </c>
      <c r="K8805" s="59">
        <v>0</v>
      </c>
      <c r="L8805" s="60">
        <v>0</v>
      </c>
      <c r="M8805" s="59" t="s">
        <v>476</v>
      </c>
      <c r="N8805" s="63">
        <v>4740.2378779061646</v>
      </c>
      <c r="O8805" s="165">
        <v>44364</v>
      </c>
      <c r="P8805" s="165">
        <f t="shared" si="371"/>
        <v>44346</v>
      </c>
      <c r="Q8805" s="165">
        <f t="shared" si="372"/>
        <v>44359</v>
      </c>
    </row>
    <row r="8806" spans="1:17" x14ac:dyDescent="0.35">
      <c r="A8806" s="48" t="s">
        <v>931</v>
      </c>
      <c r="B8806" s="59" t="s">
        <v>465</v>
      </c>
      <c r="C8806" s="57">
        <v>28496.164598917199</v>
      </c>
      <c r="D8806" s="59">
        <v>2650</v>
      </c>
      <c r="E8806" s="59" t="s">
        <v>504</v>
      </c>
      <c r="F8806" s="58">
        <v>0.25066029914525961</v>
      </c>
      <c r="G8806" s="59" t="s">
        <v>446</v>
      </c>
      <c r="H8806" s="59" t="s">
        <v>472</v>
      </c>
      <c r="I8806" s="59">
        <v>69660</v>
      </c>
      <c r="J8806" s="59">
        <v>1327</v>
      </c>
      <c r="K8806" s="59">
        <v>1</v>
      </c>
      <c r="L8806" s="60">
        <v>7.5357950263752827E-4</v>
      </c>
      <c r="M8806" s="59" t="s">
        <v>472</v>
      </c>
      <c r="N8806" s="63">
        <v>4656.7670375206335</v>
      </c>
      <c r="O8806" s="165">
        <v>44364</v>
      </c>
      <c r="P8806" s="165">
        <f t="shared" si="371"/>
        <v>44346</v>
      </c>
      <c r="Q8806" s="165">
        <f t="shared" si="372"/>
        <v>44359</v>
      </c>
    </row>
    <row r="8807" spans="1:17" x14ac:dyDescent="0.35">
      <c r="A8807" s="48" t="s">
        <v>930</v>
      </c>
      <c r="B8807" s="59" t="s">
        <v>470</v>
      </c>
      <c r="C8807" s="57">
        <v>462.23398096760798</v>
      </c>
      <c r="D8807" s="59" t="s">
        <v>504</v>
      </c>
      <c r="E8807" s="59">
        <v>0</v>
      </c>
      <c r="F8807" s="58">
        <v>0</v>
      </c>
      <c r="G8807" s="59" t="s">
        <v>446</v>
      </c>
      <c r="H8807" s="59" t="s">
        <v>476</v>
      </c>
      <c r="I8807" s="59">
        <v>252</v>
      </c>
      <c r="J8807" s="59">
        <v>5</v>
      </c>
      <c r="K8807" s="59">
        <v>0</v>
      </c>
      <c r="L8807" s="60">
        <v>0</v>
      </c>
      <c r="M8807" s="59" t="s">
        <v>476</v>
      </c>
      <c r="N8807" s="63">
        <v>1081.7032511398995</v>
      </c>
      <c r="O8807" s="165">
        <v>44364</v>
      </c>
      <c r="P8807" s="165">
        <f t="shared" si="371"/>
        <v>44346</v>
      </c>
      <c r="Q8807" s="165">
        <f t="shared" si="372"/>
        <v>44359</v>
      </c>
    </row>
    <row r="8808" spans="1:17" x14ac:dyDescent="0.35">
      <c r="A8808" s="48" t="s">
        <v>929</v>
      </c>
      <c r="B8808" s="59" t="s">
        <v>467</v>
      </c>
      <c r="C8808" s="57">
        <v>16598.0263143665</v>
      </c>
      <c r="D8808" s="59">
        <v>1092</v>
      </c>
      <c r="E8808" s="59">
        <v>0</v>
      </c>
      <c r="F8808" s="58">
        <v>0</v>
      </c>
      <c r="G8808" s="59" t="s">
        <v>446</v>
      </c>
      <c r="H8808" s="59" t="s">
        <v>472</v>
      </c>
      <c r="I8808" s="59">
        <v>33737</v>
      </c>
      <c r="J8808" s="59">
        <v>610</v>
      </c>
      <c r="K8808" s="59">
        <v>1</v>
      </c>
      <c r="L8808" s="60">
        <v>1.639344262295082E-3</v>
      </c>
      <c r="M8808" s="59" t="s">
        <v>472</v>
      </c>
      <c r="N8808" s="63">
        <v>3675.1357567858031</v>
      </c>
      <c r="O8808" s="165">
        <v>44364</v>
      </c>
      <c r="P8808" s="165">
        <f t="shared" si="371"/>
        <v>44346</v>
      </c>
      <c r="Q8808" s="165">
        <f t="shared" si="372"/>
        <v>44359</v>
      </c>
    </row>
    <row r="8809" spans="1:17" x14ac:dyDescent="0.35">
      <c r="A8809" s="48" t="s">
        <v>928</v>
      </c>
      <c r="B8809" s="59" t="s">
        <v>464</v>
      </c>
      <c r="C8809" s="57">
        <v>40259.238105780198</v>
      </c>
      <c r="D8809" s="59">
        <v>2733</v>
      </c>
      <c r="E8809" s="59" t="s">
        <v>504</v>
      </c>
      <c r="F8809" s="58">
        <v>0.35484313558490371</v>
      </c>
      <c r="G8809" s="59" t="s">
        <v>446</v>
      </c>
      <c r="H8809" s="59" t="s">
        <v>472</v>
      </c>
      <c r="I8809" s="59">
        <v>489421</v>
      </c>
      <c r="J8809" s="59">
        <v>4119</v>
      </c>
      <c r="K8809" s="59">
        <v>3</v>
      </c>
      <c r="L8809" s="60">
        <v>7.2833211944646763E-4</v>
      </c>
      <c r="M8809" s="59" t="s">
        <v>476</v>
      </c>
      <c r="N8809" s="63">
        <v>10231.19212831953</v>
      </c>
      <c r="O8809" s="165">
        <v>44364</v>
      </c>
      <c r="P8809" s="165">
        <f t="shared" si="371"/>
        <v>44346</v>
      </c>
      <c r="Q8809" s="165">
        <f t="shared" si="372"/>
        <v>44359</v>
      </c>
    </row>
    <row r="8810" spans="1:17" x14ac:dyDescent="0.35">
      <c r="A8810" s="48" t="s">
        <v>927</v>
      </c>
      <c r="B8810" s="59" t="s">
        <v>467</v>
      </c>
      <c r="C8810" s="57">
        <v>36064.049778037697</v>
      </c>
      <c r="D8810" s="59">
        <v>2790</v>
      </c>
      <c r="E8810" s="59" t="s">
        <v>504</v>
      </c>
      <c r="F8810" s="58">
        <v>0.19806031731929905</v>
      </c>
      <c r="G8810" s="59" t="s">
        <v>446</v>
      </c>
      <c r="H8810" s="59" t="s">
        <v>472</v>
      </c>
      <c r="I8810" s="59">
        <v>106051</v>
      </c>
      <c r="J8810" s="59">
        <v>1727</v>
      </c>
      <c r="K8810" s="59">
        <v>1</v>
      </c>
      <c r="L8810" s="60">
        <v>5.7903879559930511E-4</v>
      </c>
      <c r="M8810" s="59" t="s">
        <v>472</v>
      </c>
      <c r="N8810" s="63">
        <v>4788.7023521460123</v>
      </c>
      <c r="O8810" s="165">
        <v>44364</v>
      </c>
      <c r="P8810" s="165">
        <f t="shared" si="371"/>
        <v>44346</v>
      </c>
      <c r="Q8810" s="165">
        <f t="shared" si="372"/>
        <v>44359</v>
      </c>
    </row>
    <row r="8811" spans="1:17" x14ac:dyDescent="0.35">
      <c r="A8811" s="48" t="s">
        <v>926</v>
      </c>
      <c r="B8811" s="59" t="s">
        <v>468</v>
      </c>
      <c r="C8811" s="57">
        <v>260.803252500962</v>
      </c>
      <c r="D8811" s="59" t="s">
        <v>504</v>
      </c>
      <c r="E8811" s="59">
        <v>0</v>
      </c>
      <c r="F8811" s="58">
        <v>0</v>
      </c>
      <c r="G8811" s="59" t="s">
        <v>446</v>
      </c>
      <c r="H8811" s="59" t="s">
        <v>476</v>
      </c>
      <c r="I8811" s="59">
        <v>602</v>
      </c>
      <c r="J8811" s="59">
        <v>4</v>
      </c>
      <c r="K8811" s="59">
        <v>0</v>
      </c>
      <c r="L8811" s="60">
        <v>0</v>
      </c>
      <c r="M8811" s="59" t="s">
        <v>476</v>
      </c>
      <c r="N8811" s="63">
        <v>1533.7232038489419</v>
      </c>
      <c r="O8811" s="165">
        <v>44364</v>
      </c>
      <c r="P8811" s="165">
        <f t="shared" si="371"/>
        <v>44346</v>
      </c>
      <c r="Q8811" s="165">
        <f t="shared" si="372"/>
        <v>44359</v>
      </c>
    </row>
    <row r="8812" spans="1:17" x14ac:dyDescent="0.35">
      <c r="A8812" s="48" t="s">
        <v>925</v>
      </c>
      <c r="B8812" s="59" t="s">
        <v>463</v>
      </c>
      <c r="C8812" s="57">
        <v>45827.143129014403</v>
      </c>
      <c r="D8812" s="59">
        <v>1871</v>
      </c>
      <c r="E8812" s="59" t="s">
        <v>504</v>
      </c>
      <c r="F8812" s="58">
        <v>0.15586520684364474</v>
      </c>
      <c r="G8812" s="59" t="s">
        <v>446</v>
      </c>
      <c r="H8812" s="59" t="s">
        <v>472</v>
      </c>
      <c r="I8812" s="59">
        <v>133324</v>
      </c>
      <c r="J8812" s="59">
        <v>3320</v>
      </c>
      <c r="K8812" s="59">
        <v>3</v>
      </c>
      <c r="L8812" s="60">
        <v>9.0361445783132533E-4</v>
      </c>
      <c r="M8812" s="59" t="s">
        <v>476</v>
      </c>
      <c r="N8812" s="63">
        <v>7244.614814092608</v>
      </c>
      <c r="O8812" s="165">
        <v>44364</v>
      </c>
      <c r="P8812" s="165">
        <f t="shared" si="371"/>
        <v>44346</v>
      </c>
      <c r="Q8812" s="165">
        <f t="shared" si="372"/>
        <v>44359</v>
      </c>
    </row>
    <row r="8813" spans="1:17" x14ac:dyDescent="0.35">
      <c r="A8813" s="48" t="s">
        <v>924</v>
      </c>
      <c r="B8813" s="59" t="s">
        <v>458</v>
      </c>
      <c r="C8813" s="57">
        <v>6286.5177862111304</v>
      </c>
      <c r="D8813" s="59">
        <v>421</v>
      </c>
      <c r="E8813" s="59" t="s">
        <v>504</v>
      </c>
      <c r="F8813" s="58">
        <v>1.1362183939929846</v>
      </c>
      <c r="G8813" s="59" t="s">
        <v>446</v>
      </c>
      <c r="H8813" s="59" t="s">
        <v>472</v>
      </c>
      <c r="I8813" s="59">
        <v>15989</v>
      </c>
      <c r="J8813" s="59">
        <v>206</v>
      </c>
      <c r="K8813" s="59">
        <v>1</v>
      </c>
      <c r="L8813" s="60">
        <v>4.8543689320388345E-3</v>
      </c>
      <c r="M8813" s="59" t="s">
        <v>472</v>
      </c>
      <c r="N8813" s="63">
        <v>3276.8538482757672</v>
      </c>
      <c r="O8813" s="165">
        <v>44364</v>
      </c>
      <c r="P8813" s="165">
        <f t="shared" si="371"/>
        <v>44346</v>
      </c>
      <c r="Q8813" s="165">
        <f t="shared" si="372"/>
        <v>44359</v>
      </c>
    </row>
    <row r="8814" spans="1:17" x14ac:dyDescent="0.35">
      <c r="A8814" s="48" t="s">
        <v>923</v>
      </c>
      <c r="B8814" s="59" t="s">
        <v>463</v>
      </c>
      <c r="C8814" s="57">
        <v>3488.02577394533</v>
      </c>
      <c r="D8814" s="59">
        <v>177</v>
      </c>
      <c r="E8814" s="59">
        <v>0</v>
      </c>
      <c r="F8814" s="58">
        <v>0</v>
      </c>
      <c r="G8814" s="59" t="s">
        <v>446</v>
      </c>
      <c r="H8814" s="59" t="s">
        <v>472</v>
      </c>
      <c r="I8814" s="59">
        <v>4799</v>
      </c>
      <c r="J8814" s="59">
        <v>89</v>
      </c>
      <c r="K8814" s="59">
        <v>0</v>
      </c>
      <c r="L8814" s="60">
        <v>0</v>
      </c>
      <c r="M8814" s="59" t="s">
        <v>472</v>
      </c>
      <c r="N8814" s="63">
        <v>2551.5866500989609</v>
      </c>
      <c r="O8814" s="165">
        <v>44364</v>
      </c>
      <c r="P8814" s="165">
        <f t="shared" si="371"/>
        <v>44346</v>
      </c>
      <c r="Q8814" s="165">
        <f t="shared" si="372"/>
        <v>44359</v>
      </c>
    </row>
    <row r="8815" spans="1:17" x14ac:dyDescent="0.35">
      <c r="A8815" s="48" t="s">
        <v>922</v>
      </c>
      <c r="B8815" s="59" t="s">
        <v>466</v>
      </c>
      <c r="C8815" s="57">
        <v>1695.3715782397301</v>
      </c>
      <c r="D8815" s="59">
        <v>29</v>
      </c>
      <c r="E8815" s="59">
        <v>0</v>
      </c>
      <c r="F8815" s="58">
        <v>0</v>
      </c>
      <c r="G8815" s="59" t="s">
        <v>446</v>
      </c>
      <c r="H8815" s="59" t="s">
        <v>476</v>
      </c>
      <c r="I8815" s="59">
        <v>2910</v>
      </c>
      <c r="J8815" s="59">
        <v>63</v>
      </c>
      <c r="K8815" s="59">
        <v>0</v>
      </c>
      <c r="L8815" s="60">
        <v>0</v>
      </c>
      <c r="M8815" s="59" t="s">
        <v>476</v>
      </c>
      <c r="N8815" s="63">
        <v>3715.9995371287059</v>
      </c>
      <c r="O8815" s="165">
        <v>44364</v>
      </c>
      <c r="P8815" s="165">
        <f t="shared" si="371"/>
        <v>44346</v>
      </c>
      <c r="Q8815" s="165">
        <f t="shared" si="372"/>
        <v>44359</v>
      </c>
    </row>
    <row r="8816" spans="1:17" x14ac:dyDescent="0.35">
      <c r="A8816" s="48" t="s">
        <v>921</v>
      </c>
      <c r="B8816" s="59" t="s">
        <v>463</v>
      </c>
      <c r="C8816" s="57">
        <v>19700.450804414999</v>
      </c>
      <c r="D8816" s="59">
        <v>1564</v>
      </c>
      <c r="E8816" s="59" t="s">
        <v>504</v>
      </c>
      <c r="F8816" s="58">
        <v>1.0877198517593896</v>
      </c>
      <c r="G8816" s="59" t="s">
        <v>446</v>
      </c>
      <c r="H8816" s="59" t="s">
        <v>472</v>
      </c>
      <c r="I8816" s="59">
        <v>48204</v>
      </c>
      <c r="J8816" s="59">
        <v>1007</v>
      </c>
      <c r="K8816" s="59">
        <v>4</v>
      </c>
      <c r="L8816" s="60">
        <v>3.9721946375372392E-3</v>
      </c>
      <c r="M8816" s="59" t="s">
        <v>472</v>
      </c>
      <c r="N8816" s="63">
        <v>5111.5581567012905</v>
      </c>
      <c r="O8816" s="165">
        <v>44364</v>
      </c>
      <c r="P8816" s="165">
        <f t="shared" si="371"/>
        <v>44346</v>
      </c>
      <c r="Q8816" s="165">
        <f t="shared" si="372"/>
        <v>44359</v>
      </c>
    </row>
    <row r="8817" spans="1:17" x14ac:dyDescent="0.35">
      <c r="A8817" s="48" t="s">
        <v>920</v>
      </c>
      <c r="B8817" s="59" t="s">
        <v>458</v>
      </c>
      <c r="C8817" s="57">
        <v>11981.336652870101</v>
      </c>
      <c r="D8817" s="59">
        <v>804</v>
      </c>
      <c r="E8817" s="59" t="s">
        <v>504</v>
      </c>
      <c r="F8817" s="58">
        <v>1.7884958956927619</v>
      </c>
      <c r="G8817" s="59" t="s">
        <v>446</v>
      </c>
      <c r="H8817" s="59" t="s">
        <v>476</v>
      </c>
      <c r="I8817" s="59">
        <v>25594</v>
      </c>
      <c r="J8817" s="59">
        <v>592</v>
      </c>
      <c r="K8817" s="59">
        <v>3</v>
      </c>
      <c r="L8817" s="60">
        <v>5.0675675675675678E-3</v>
      </c>
      <c r="M8817" s="59" t="s">
        <v>476</v>
      </c>
      <c r="N8817" s="63">
        <v>4941.0179945005375</v>
      </c>
      <c r="O8817" s="165">
        <v>44364</v>
      </c>
      <c r="P8817" s="165">
        <f t="shared" si="371"/>
        <v>44346</v>
      </c>
      <c r="Q8817" s="165">
        <f t="shared" si="372"/>
        <v>44359</v>
      </c>
    </row>
    <row r="8818" spans="1:17" x14ac:dyDescent="0.35">
      <c r="A8818" s="48" t="s">
        <v>919</v>
      </c>
      <c r="B8818" s="59" t="s">
        <v>469</v>
      </c>
      <c r="C8818" s="57">
        <v>46517.435301401703</v>
      </c>
      <c r="D8818" s="59">
        <v>4280</v>
      </c>
      <c r="E8818" s="59" t="s">
        <v>504</v>
      </c>
      <c r="F8818" s="58">
        <v>0.61420902477329042</v>
      </c>
      <c r="G8818" s="59" t="s">
        <v>446</v>
      </c>
      <c r="H8818" s="59" t="s">
        <v>472</v>
      </c>
      <c r="I8818" s="59">
        <v>88871</v>
      </c>
      <c r="J8818" s="59">
        <v>2321</v>
      </c>
      <c r="K8818" s="59">
        <v>6</v>
      </c>
      <c r="L8818" s="60">
        <v>2.5850926324859974E-3</v>
      </c>
      <c r="M8818" s="59" t="s">
        <v>472</v>
      </c>
      <c r="N8818" s="63">
        <v>4989.5270127458243</v>
      </c>
      <c r="O8818" s="165">
        <v>44364</v>
      </c>
      <c r="P8818" s="165">
        <f t="shared" si="371"/>
        <v>44346</v>
      </c>
      <c r="Q8818" s="165">
        <f t="shared" si="372"/>
        <v>44359</v>
      </c>
    </row>
    <row r="8819" spans="1:17" x14ac:dyDescent="0.35">
      <c r="A8819" s="48" t="s">
        <v>918</v>
      </c>
      <c r="B8819" s="59" t="s">
        <v>458</v>
      </c>
      <c r="C8819" s="57">
        <v>16484.126202190801</v>
      </c>
      <c r="D8819" s="59">
        <v>1590</v>
      </c>
      <c r="E8819" s="59" t="s">
        <v>504</v>
      </c>
      <c r="F8819" s="58">
        <v>0.43331730509972866</v>
      </c>
      <c r="G8819" s="59" t="s">
        <v>446</v>
      </c>
      <c r="H8819" s="59" t="s">
        <v>472</v>
      </c>
      <c r="I8819" s="59">
        <v>43113</v>
      </c>
      <c r="J8819" s="59">
        <v>970</v>
      </c>
      <c r="K8819" s="59">
        <v>1</v>
      </c>
      <c r="L8819" s="60">
        <v>1.0309278350515464E-3</v>
      </c>
      <c r="M8819" s="59" t="s">
        <v>472</v>
      </c>
      <c r="N8819" s="63">
        <v>5884.4490032543154</v>
      </c>
      <c r="O8819" s="165">
        <v>44364</v>
      </c>
      <c r="P8819" s="165">
        <f t="shared" si="371"/>
        <v>44346</v>
      </c>
      <c r="Q8819" s="165">
        <f t="shared" si="372"/>
        <v>44359</v>
      </c>
    </row>
    <row r="8820" spans="1:17" x14ac:dyDescent="0.35">
      <c r="A8820" s="48" t="s">
        <v>917</v>
      </c>
      <c r="B8820" s="59" t="s">
        <v>461</v>
      </c>
      <c r="C8820" s="57">
        <v>4376.1911247030603</v>
      </c>
      <c r="D8820" s="59">
        <v>518</v>
      </c>
      <c r="E8820" s="59" t="s">
        <v>504</v>
      </c>
      <c r="F8820" s="58">
        <v>1.6322086808632725</v>
      </c>
      <c r="G8820" s="59" t="s">
        <v>446</v>
      </c>
      <c r="H8820" s="59" t="s">
        <v>472</v>
      </c>
      <c r="I8820" s="59">
        <v>9676</v>
      </c>
      <c r="J8820" s="59">
        <v>226</v>
      </c>
      <c r="K8820" s="59">
        <v>1</v>
      </c>
      <c r="L8820" s="60">
        <v>4.4247787610619468E-3</v>
      </c>
      <c r="M8820" s="59" t="s">
        <v>472</v>
      </c>
      <c r="N8820" s="63">
        <v>5164.3082662513943</v>
      </c>
      <c r="O8820" s="165">
        <v>44364</v>
      </c>
      <c r="P8820" s="165">
        <f t="shared" si="371"/>
        <v>44346</v>
      </c>
      <c r="Q8820" s="165">
        <f t="shared" si="372"/>
        <v>44359</v>
      </c>
    </row>
    <row r="8821" spans="1:17" x14ac:dyDescent="0.35">
      <c r="A8821" s="48" t="s">
        <v>916</v>
      </c>
      <c r="B8821" s="59" t="s">
        <v>463</v>
      </c>
      <c r="C8821" s="57">
        <v>8098.2221370774687</v>
      </c>
      <c r="D8821" s="59">
        <v>874</v>
      </c>
      <c r="E8821" s="59" t="s">
        <v>504</v>
      </c>
      <c r="F8821" s="58">
        <v>2.646083432369847</v>
      </c>
      <c r="G8821" s="59" t="s">
        <v>446</v>
      </c>
      <c r="H8821" s="59" t="s">
        <v>476</v>
      </c>
      <c r="I8821" s="59">
        <v>24145</v>
      </c>
      <c r="J8821" s="59">
        <v>748</v>
      </c>
      <c r="K8821" s="59">
        <v>5</v>
      </c>
      <c r="L8821" s="60">
        <v>6.6844919786096255E-3</v>
      </c>
      <c r="M8821" s="59" t="s">
        <v>491</v>
      </c>
      <c r="N8821" s="63">
        <v>9236.595234592347</v>
      </c>
      <c r="O8821" s="165">
        <v>44364</v>
      </c>
      <c r="P8821" s="165">
        <f t="shared" si="371"/>
        <v>44346</v>
      </c>
      <c r="Q8821" s="165">
        <f t="shared" si="372"/>
        <v>44359</v>
      </c>
    </row>
    <row r="8822" spans="1:17" x14ac:dyDescent="0.35">
      <c r="A8822" s="48" t="s">
        <v>471</v>
      </c>
      <c r="B8822" s="59" t="s">
        <v>471</v>
      </c>
      <c r="C8822" s="57">
        <v>44772.5204478296</v>
      </c>
      <c r="D8822" s="59">
        <v>4220</v>
      </c>
      <c r="E8822" s="59">
        <v>7</v>
      </c>
      <c r="F8822" s="58">
        <v>1.1167564278241076</v>
      </c>
      <c r="G8822" s="59" t="s">
        <v>446</v>
      </c>
      <c r="H8822" s="59" t="s">
        <v>472</v>
      </c>
      <c r="I8822" s="59">
        <v>85223</v>
      </c>
      <c r="J8822" s="59">
        <v>1486</v>
      </c>
      <c r="K8822" s="59">
        <v>9</v>
      </c>
      <c r="L8822" s="60">
        <v>6.0565275908479139E-3</v>
      </c>
      <c r="M8822" s="59" t="s">
        <v>472</v>
      </c>
      <c r="N8822" s="63">
        <v>3319.0001034932479</v>
      </c>
      <c r="O8822" s="165">
        <v>44364</v>
      </c>
      <c r="P8822" s="165">
        <f t="shared" si="371"/>
        <v>44346</v>
      </c>
      <c r="Q8822" s="165">
        <f t="shared" si="372"/>
        <v>44359</v>
      </c>
    </row>
    <row r="8823" spans="1:17" x14ac:dyDescent="0.35">
      <c r="A8823" s="48" t="s">
        <v>915</v>
      </c>
      <c r="B8823" s="59" t="s">
        <v>458</v>
      </c>
      <c r="C8823" s="57">
        <v>5560.1288200980598</v>
      </c>
      <c r="D8823" s="59">
        <v>319</v>
      </c>
      <c r="E8823" s="59" t="s">
        <v>504</v>
      </c>
      <c r="F8823" s="58">
        <v>2.569313544333014</v>
      </c>
      <c r="G8823" s="59" t="s">
        <v>446</v>
      </c>
      <c r="H8823" s="59" t="s">
        <v>491</v>
      </c>
      <c r="I8823" s="59">
        <v>9566</v>
      </c>
      <c r="J8823" s="59">
        <v>208</v>
      </c>
      <c r="K8823" s="59">
        <v>2</v>
      </c>
      <c r="L8823" s="60">
        <v>9.6153846153846159E-3</v>
      </c>
      <c r="M8823" s="59" t="s">
        <v>491</v>
      </c>
      <c r="N8823" s="63">
        <v>3740.9205205488684</v>
      </c>
      <c r="O8823" s="165">
        <v>44364</v>
      </c>
      <c r="P8823" s="165">
        <f t="shared" si="371"/>
        <v>44346</v>
      </c>
      <c r="Q8823" s="165">
        <f t="shared" si="372"/>
        <v>44359</v>
      </c>
    </row>
    <row r="8824" spans="1:17" x14ac:dyDescent="0.35">
      <c r="A8824" s="48" t="s">
        <v>914</v>
      </c>
      <c r="B8824" s="59" t="s">
        <v>470</v>
      </c>
      <c r="C8824" s="57">
        <v>1795.3967800267301</v>
      </c>
      <c r="D8824" s="59">
        <v>69</v>
      </c>
      <c r="E8824" s="59">
        <v>0</v>
      </c>
      <c r="F8824" s="58">
        <v>0</v>
      </c>
      <c r="G8824" s="59" t="s">
        <v>446</v>
      </c>
      <c r="H8824" s="59" t="s">
        <v>476</v>
      </c>
      <c r="I8824" s="59">
        <v>3394</v>
      </c>
      <c r="J8824" s="59">
        <v>101</v>
      </c>
      <c r="K8824" s="59">
        <v>0</v>
      </c>
      <c r="L8824" s="60">
        <v>0</v>
      </c>
      <c r="M8824" s="59" t="s">
        <v>476</v>
      </c>
      <c r="N8824" s="63">
        <v>5625.4974456674863</v>
      </c>
      <c r="O8824" s="165">
        <v>44364</v>
      </c>
      <c r="P8824" s="165">
        <f t="shared" si="371"/>
        <v>44346</v>
      </c>
      <c r="Q8824" s="165">
        <f t="shared" si="372"/>
        <v>44359</v>
      </c>
    </row>
    <row r="8825" spans="1:17" x14ac:dyDescent="0.35">
      <c r="A8825" s="48" t="s">
        <v>913</v>
      </c>
      <c r="B8825" s="59" t="s">
        <v>463</v>
      </c>
      <c r="C8825" s="57">
        <v>14994.700089288801</v>
      </c>
      <c r="D8825" s="59">
        <v>888</v>
      </c>
      <c r="E8825" s="59" t="s">
        <v>504</v>
      </c>
      <c r="F8825" s="58">
        <v>0.47635878679290938</v>
      </c>
      <c r="G8825" s="59" t="s">
        <v>446</v>
      </c>
      <c r="H8825" s="59" t="s">
        <v>472</v>
      </c>
      <c r="I8825" s="59">
        <v>49392</v>
      </c>
      <c r="J8825" s="59">
        <v>1439</v>
      </c>
      <c r="K8825" s="59">
        <v>1</v>
      </c>
      <c r="L8825" s="60">
        <v>6.9492703266157052E-4</v>
      </c>
      <c r="M8825" s="59" t="s">
        <v>472</v>
      </c>
      <c r="N8825" s="63">
        <v>9596.7241187299514</v>
      </c>
      <c r="O8825" s="165">
        <v>44364</v>
      </c>
      <c r="P8825" s="165">
        <f t="shared" si="371"/>
        <v>44346</v>
      </c>
      <c r="Q8825" s="165">
        <f t="shared" si="372"/>
        <v>44359</v>
      </c>
    </row>
    <row r="8826" spans="1:17" x14ac:dyDescent="0.35">
      <c r="A8826" s="48" t="s">
        <v>912</v>
      </c>
      <c r="B8826" s="59" t="s">
        <v>464</v>
      </c>
      <c r="C8826" s="57">
        <v>16054.358189729401</v>
      </c>
      <c r="D8826" s="59">
        <v>890</v>
      </c>
      <c r="E8826" s="59" t="s">
        <v>504</v>
      </c>
      <c r="F8826" s="58">
        <v>1.7796680648191112</v>
      </c>
      <c r="G8826" s="59" t="s">
        <v>446</v>
      </c>
      <c r="H8826" s="59" t="s">
        <v>491</v>
      </c>
      <c r="I8826" s="59">
        <v>41695</v>
      </c>
      <c r="J8826" s="59">
        <v>968</v>
      </c>
      <c r="K8826" s="59">
        <v>4</v>
      </c>
      <c r="L8826" s="60">
        <v>4.1322314049586778E-3</v>
      </c>
      <c r="M8826" s="59" t="s">
        <v>491</v>
      </c>
      <c r="N8826" s="63">
        <v>6029.515403607149</v>
      </c>
      <c r="O8826" s="165">
        <v>44364</v>
      </c>
      <c r="P8826" s="165">
        <f t="shared" si="371"/>
        <v>44346</v>
      </c>
      <c r="Q8826" s="165">
        <f t="shared" si="372"/>
        <v>44359</v>
      </c>
    </row>
    <row r="8827" spans="1:17" x14ac:dyDescent="0.35">
      <c r="A8827" s="48" t="s">
        <v>911</v>
      </c>
      <c r="B8827" s="59" t="s">
        <v>461</v>
      </c>
      <c r="C8827" s="57">
        <v>18017.1246620739</v>
      </c>
      <c r="D8827" s="59">
        <v>1235</v>
      </c>
      <c r="E8827" s="59">
        <v>10</v>
      </c>
      <c r="F8827" s="58">
        <v>3.964482278292095</v>
      </c>
      <c r="G8827" s="59" t="s">
        <v>446</v>
      </c>
      <c r="H8827" s="59" t="s">
        <v>472</v>
      </c>
      <c r="I8827" s="59">
        <v>28377</v>
      </c>
      <c r="J8827" s="59">
        <v>664</v>
      </c>
      <c r="K8827" s="59">
        <v>11</v>
      </c>
      <c r="L8827" s="60">
        <v>1.6566265060240965E-2</v>
      </c>
      <c r="M8827" s="59" t="s">
        <v>472</v>
      </c>
      <c r="N8827" s="63">
        <v>3685.3827259003319</v>
      </c>
      <c r="O8827" s="165">
        <v>44364</v>
      </c>
      <c r="P8827" s="165">
        <f t="shared" si="371"/>
        <v>44346</v>
      </c>
      <c r="Q8827" s="165">
        <f t="shared" si="372"/>
        <v>44359</v>
      </c>
    </row>
    <row r="8828" spans="1:17" x14ac:dyDescent="0.35">
      <c r="A8828" s="48" t="s">
        <v>910</v>
      </c>
      <c r="B8828" s="59" t="s">
        <v>463</v>
      </c>
      <c r="C8828" s="57">
        <v>27408.591693709299</v>
      </c>
      <c r="D8828" s="59">
        <v>1150</v>
      </c>
      <c r="E8828" s="59" t="s">
        <v>504</v>
      </c>
      <c r="F8828" s="58">
        <v>1.0424259987785569</v>
      </c>
      <c r="G8828" s="59" t="s">
        <v>446</v>
      </c>
      <c r="H8828" s="59" t="s">
        <v>491</v>
      </c>
      <c r="I8828" s="59">
        <v>82313</v>
      </c>
      <c r="J8828" s="59">
        <v>2122</v>
      </c>
      <c r="K8828" s="59">
        <v>4</v>
      </c>
      <c r="L8828" s="60">
        <v>1.885014137606032E-3</v>
      </c>
      <c r="M8828" s="59" t="s">
        <v>491</v>
      </c>
      <c r="N8828" s="63">
        <v>7742.0978929283419</v>
      </c>
      <c r="O8828" s="165">
        <v>44364</v>
      </c>
      <c r="P8828" s="165">
        <f t="shared" si="371"/>
        <v>44346</v>
      </c>
      <c r="Q8828" s="165">
        <f t="shared" si="372"/>
        <v>44359</v>
      </c>
    </row>
    <row r="8829" spans="1:17" x14ac:dyDescent="0.35">
      <c r="A8829" s="48" t="s">
        <v>909</v>
      </c>
      <c r="B8829" s="59" t="s">
        <v>469</v>
      </c>
      <c r="C8829" s="57">
        <v>6815.0684702353301</v>
      </c>
      <c r="D8829" s="59">
        <v>727</v>
      </c>
      <c r="E8829" s="59">
        <v>0</v>
      </c>
      <c r="F8829" s="58">
        <v>0</v>
      </c>
      <c r="G8829" s="59" t="s">
        <v>446</v>
      </c>
      <c r="H8829" s="59" t="s">
        <v>476</v>
      </c>
      <c r="I8829" s="59">
        <v>13144</v>
      </c>
      <c r="J8829" s="59">
        <v>254</v>
      </c>
      <c r="K8829" s="59">
        <v>0</v>
      </c>
      <c r="L8829" s="60">
        <v>0</v>
      </c>
      <c r="M8829" s="59" t="s">
        <v>476</v>
      </c>
      <c r="N8829" s="63">
        <v>3727.0351884113816</v>
      </c>
      <c r="O8829" s="165">
        <v>44364</v>
      </c>
      <c r="P8829" s="165">
        <f t="shared" si="371"/>
        <v>44346</v>
      </c>
      <c r="Q8829" s="165">
        <f t="shared" si="372"/>
        <v>44359</v>
      </c>
    </row>
    <row r="8830" spans="1:17" x14ac:dyDescent="0.35">
      <c r="A8830" s="48" t="s">
        <v>908</v>
      </c>
      <c r="B8830" s="59" t="s">
        <v>458</v>
      </c>
      <c r="C8830" s="57">
        <v>3227.2105007745699</v>
      </c>
      <c r="D8830" s="59">
        <v>198</v>
      </c>
      <c r="E8830" s="59">
        <v>0</v>
      </c>
      <c r="F8830" s="58">
        <v>0</v>
      </c>
      <c r="G8830" s="59" t="s">
        <v>446</v>
      </c>
      <c r="H8830" s="59" t="s">
        <v>476</v>
      </c>
      <c r="I8830" s="59">
        <v>7105</v>
      </c>
      <c r="J8830" s="59">
        <v>142</v>
      </c>
      <c r="K8830" s="59">
        <v>0</v>
      </c>
      <c r="L8830" s="60">
        <v>0</v>
      </c>
      <c r="M8830" s="59" t="s">
        <v>476</v>
      </c>
      <c r="N8830" s="63">
        <v>4400.084840016425</v>
      </c>
      <c r="O8830" s="165">
        <v>44364</v>
      </c>
      <c r="P8830" s="165">
        <f t="shared" si="371"/>
        <v>44346</v>
      </c>
      <c r="Q8830" s="165">
        <f t="shared" si="372"/>
        <v>44359</v>
      </c>
    </row>
    <row r="8831" spans="1:17" x14ac:dyDescent="0.35">
      <c r="A8831" s="48" t="s">
        <v>907</v>
      </c>
      <c r="B8831" s="59" t="s">
        <v>466</v>
      </c>
      <c r="C8831" s="57">
        <v>2072.5449926586398</v>
      </c>
      <c r="D8831" s="59">
        <v>50</v>
      </c>
      <c r="E8831" s="59">
        <v>0</v>
      </c>
      <c r="F8831" s="58">
        <v>0</v>
      </c>
      <c r="G8831" s="59" t="s">
        <v>446</v>
      </c>
      <c r="H8831" s="59" t="s">
        <v>476</v>
      </c>
      <c r="I8831" s="59">
        <v>4891</v>
      </c>
      <c r="J8831" s="59">
        <v>99</v>
      </c>
      <c r="K8831" s="59">
        <v>0</v>
      </c>
      <c r="L8831" s="60">
        <v>0</v>
      </c>
      <c r="M8831" s="59" t="s">
        <v>476</v>
      </c>
      <c r="N8831" s="63">
        <v>4776.7358658401818</v>
      </c>
      <c r="O8831" s="165">
        <v>44364</v>
      </c>
      <c r="P8831" s="165">
        <f t="shared" si="371"/>
        <v>44346</v>
      </c>
      <c r="Q8831" s="165">
        <f t="shared" si="372"/>
        <v>44359</v>
      </c>
    </row>
    <row r="8832" spans="1:17" x14ac:dyDescent="0.35">
      <c r="A8832" s="48" t="s">
        <v>906</v>
      </c>
      <c r="B8832" s="59" t="s">
        <v>467</v>
      </c>
      <c r="C8832" s="57">
        <v>41070.9163256869</v>
      </c>
      <c r="D8832" s="59">
        <v>3699</v>
      </c>
      <c r="E8832" s="59">
        <v>5</v>
      </c>
      <c r="F8832" s="58">
        <v>0.86957606280503186</v>
      </c>
      <c r="G8832" s="59" t="s">
        <v>446</v>
      </c>
      <c r="H8832" s="59" t="s">
        <v>472</v>
      </c>
      <c r="I8832" s="59">
        <v>180753</v>
      </c>
      <c r="J8832" s="59">
        <v>2106</v>
      </c>
      <c r="K8832" s="59">
        <v>6</v>
      </c>
      <c r="L8832" s="60">
        <v>2.8490028490028491E-3</v>
      </c>
      <c r="M8832" s="59" t="s">
        <v>472</v>
      </c>
      <c r="N8832" s="63">
        <v>5127.7161271487112</v>
      </c>
      <c r="O8832" s="165">
        <v>44364</v>
      </c>
      <c r="P8832" s="165">
        <f t="shared" si="371"/>
        <v>44346</v>
      </c>
      <c r="Q8832" s="165">
        <f t="shared" si="372"/>
        <v>44359</v>
      </c>
    </row>
    <row r="8833" spans="1:17" x14ac:dyDescent="0.35">
      <c r="A8833" s="48" t="s">
        <v>905</v>
      </c>
      <c r="B8833" s="59" t="s">
        <v>463</v>
      </c>
      <c r="C8833" s="57">
        <v>43672.597856087901</v>
      </c>
      <c r="D8833" s="59">
        <v>3908</v>
      </c>
      <c r="E8833" s="59">
        <v>11</v>
      </c>
      <c r="F8833" s="58">
        <v>1.7991013227640136</v>
      </c>
      <c r="G8833" s="59" t="s">
        <v>444</v>
      </c>
      <c r="H8833" s="59" t="s">
        <v>491</v>
      </c>
      <c r="I8833" s="59">
        <v>92158</v>
      </c>
      <c r="J8833" s="59">
        <v>1971</v>
      </c>
      <c r="K8833" s="59">
        <v>13</v>
      </c>
      <c r="L8833" s="60">
        <v>6.5956367326230336E-3</v>
      </c>
      <c r="M8833" s="59" t="s">
        <v>491</v>
      </c>
      <c r="N8833" s="63">
        <v>4513.1274454863815</v>
      </c>
      <c r="O8833" s="165">
        <v>44364</v>
      </c>
      <c r="P8833" s="165">
        <f t="shared" si="371"/>
        <v>44346</v>
      </c>
      <c r="Q8833" s="165">
        <f t="shared" si="372"/>
        <v>44359</v>
      </c>
    </row>
    <row r="8834" spans="1:17" x14ac:dyDescent="0.35">
      <c r="A8834" s="48" t="s">
        <v>904</v>
      </c>
      <c r="B8834" s="59" t="s">
        <v>458</v>
      </c>
      <c r="C8834" s="57">
        <v>9025.9672012139599</v>
      </c>
      <c r="D8834" s="59">
        <v>636</v>
      </c>
      <c r="E8834" s="59" t="s">
        <v>504</v>
      </c>
      <c r="F8834" s="58">
        <v>1.5827350096943527</v>
      </c>
      <c r="G8834" s="59" t="s">
        <v>446</v>
      </c>
      <c r="H8834" s="59" t="s">
        <v>476</v>
      </c>
      <c r="I8834" s="59">
        <v>15171</v>
      </c>
      <c r="J8834" s="59">
        <v>313</v>
      </c>
      <c r="K8834" s="59">
        <v>3</v>
      </c>
      <c r="L8834" s="60">
        <v>9.5846645367412137E-3</v>
      </c>
      <c r="M8834" s="59" t="s">
        <v>491</v>
      </c>
      <c r="N8834" s="63">
        <v>3467.7724062403263</v>
      </c>
      <c r="O8834" s="165">
        <v>44364</v>
      </c>
      <c r="P8834" s="165">
        <f t="shared" si="371"/>
        <v>44346</v>
      </c>
      <c r="Q8834" s="165">
        <f t="shared" si="372"/>
        <v>44359</v>
      </c>
    </row>
    <row r="8835" spans="1:17" x14ac:dyDescent="0.35">
      <c r="A8835" s="48" t="s">
        <v>903</v>
      </c>
      <c r="B8835" s="59" t="s">
        <v>465</v>
      </c>
      <c r="C8835" s="57">
        <v>1208.9750880147301</v>
      </c>
      <c r="D8835" s="59">
        <v>57</v>
      </c>
      <c r="E8835" s="59">
        <v>0</v>
      </c>
      <c r="F8835" s="58">
        <v>0</v>
      </c>
      <c r="G8835" s="59" t="s">
        <v>446</v>
      </c>
      <c r="H8835" s="59" t="s">
        <v>476</v>
      </c>
      <c r="I8835" s="59">
        <v>1835</v>
      </c>
      <c r="J8835" s="59">
        <v>45</v>
      </c>
      <c r="K8835" s="59">
        <v>0</v>
      </c>
      <c r="L8835" s="60">
        <v>0</v>
      </c>
      <c r="M8835" s="59" t="s">
        <v>476</v>
      </c>
      <c r="N8835" s="63">
        <v>3722.1610640377171</v>
      </c>
      <c r="O8835" s="165">
        <v>44364</v>
      </c>
      <c r="P8835" s="165">
        <f t="shared" si="371"/>
        <v>44346</v>
      </c>
      <c r="Q8835" s="165">
        <f t="shared" si="372"/>
        <v>44359</v>
      </c>
    </row>
    <row r="8836" spans="1:17" x14ac:dyDescent="0.35">
      <c r="A8836" s="48" t="s">
        <v>902</v>
      </c>
      <c r="B8836" s="59" t="s">
        <v>458</v>
      </c>
      <c r="C8836" s="57">
        <v>5055.24299668805</v>
      </c>
      <c r="D8836" s="59">
        <v>223</v>
      </c>
      <c r="E8836" s="59">
        <v>0</v>
      </c>
      <c r="F8836" s="58">
        <v>0</v>
      </c>
      <c r="G8836" s="59" t="s">
        <v>446</v>
      </c>
      <c r="H8836" s="59" t="s">
        <v>476</v>
      </c>
      <c r="I8836" s="59">
        <v>12449</v>
      </c>
      <c r="J8836" s="59">
        <v>236</v>
      </c>
      <c r="K8836" s="59">
        <v>0</v>
      </c>
      <c r="L8836" s="60">
        <v>0</v>
      </c>
      <c r="M8836" s="59" t="s">
        <v>476</v>
      </c>
      <c r="N8836" s="63">
        <v>4668.4204924395481</v>
      </c>
      <c r="O8836" s="165">
        <v>44364</v>
      </c>
      <c r="P8836" s="165">
        <f t="shared" si="371"/>
        <v>44346</v>
      </c>
      <c r="Q8836" s="165">
        <f t="shared" si="372"/>
        <v>44359</v>
      </c>
    </row>
    <row r="8837" spans="1:17" x14ac:dyDescent="0.35">
      <c r="A8837" s="48" t="s">
        <v>901</v>
      </c>
      <c r="B8837" s="59" t="s">
        <v>459</v>
      </c>
      <c r="C8837" s="57">
        <v>692958.26281431701</v>
      </c>
      <c r="D8837" s="59">
        <v>70926</v>
      </c>
      <c r="E8837" s="59">
        <v>230</v>
      </c>
      <c r="F8837" s="58">
        <v>2.3707880128090162</v>
      </c>
      <c r="G8837" s="59" t="s">
        <v>444</v>
      </c>
      <c r="H8837" s="59" t="s">
        <v>472</v>
      </c>
      <c r="I8837" s="59">
        <v>4025585</v>
      </c>
      <c r="J8837" s="59">
        <v>64627</v>
      </c>
      <c r="K8837" s="59">
        <v>285</v>
      </c>
      <c r="L8837" s="60">
        <v>4.4099215498166399E-3</v>
      </c>
      <c r="M8837" s="59" t="s">
        <v>476</v>
      </c>
      <c r="N8837" s="63">
        <v>9326.2471158839835</v>
      </c>
      <c r="O8837" s="165">
        <v>44364</v>
      </c>
      <c r="P8837" s="165">
        <f t="shared" si="371"/>
        <v>44346</v>
      </c>
      <c r="Q8837" s="165">
        <f t="shared" si="372"/>
        <v>44359</v>
      </c>
    </row>
    <row r="8838" spans="1:17" x14ac:dyDescent="0.35">
      <c r="A8838" s="48" t="s">
        <v>900</v>
      </c>
      <c r="B8838" s="59" t="s">
        <v>471</v>
      </c>
      <c r="C8838" s="57">
        <v>21025.5302833235</v>
      </c>
      <c r="D8838" s="59">
        <v>1294</v>
      </c>
      <c r="E8838" s="59" t="s">
        <v>504</v>
      </c>
      <c r="F8838" s="58">
        <v>0.33972304368097361</v>
      </c>
      <c r="G8838" s="59" t="s">
        <v>446</v>
      </c>
      <c r="H8838" s="59" t="s">
        <v>472</v>
      </c>
      <c r="I8838" s="59">
        <v>51323</v>
      </c>
      <c r="J8838" s="59">
        <v>747</v>
      </c>
      <c r="K8838" s="59">
        <v>5</v>
      </c>
      <c r="L8838" s="60">
        <v>6.6934404283801874E-3</v>
      </c>
      <c r="M8838" s="59" t="s">
        <v>476</v>
      </c>
      <c r="N8838" s="63">
        <v>3552.8235908156221</v>
      </c>
      <c r="O8838" s="165">
        <v>44364</v>
      </c>
      <c r="P8838" s="165">
        <f t="shared" si="371"/>
        <v>44346</v>
      </c>
      <c r="Q8838" s="165">
        <f t="shared" si="372"/>
        <v>44359</v>
      </c>
    </row>
    <row r="8839" spans="1:17" x14ac:dyDescent="0.35">
      <c r="A8839" s="48" t="s">
        <v>899</v>
      </c>
      <c r="B8839" s="59" t="s">
        <v>463</v>
      </c>
      <c r="C8839" s="57">
        <v>5073.1152154421097</v>
      </c>
      <c r="D8839" s="59">
        <v>199</v>
      </c>
      <c r="E8839" s="59">
        <v>0</v>
      </c>
      <c r="F8839" s="58">
        <v>0</v>
      </c>
      <c r="G8839" s="59" t="s">
        <v>446</v>
      </c>
      <c r="H8839" s="59" t="s">
        <v>476</v>
      </c>
      <c r="I8839" s="59">
        <v>10319</v>
      </c>
      <c r="J8839" s="59">
        <v>273</v>
      </c>
      <c r="K8839" s="59">
        <v>0</v>
      </c>
      <c r="L8839" s="60">
        <v>0</v>
      </c>
      <c r="M8839" s="59" t="s">
        <v>476</v>
      </c>
      <c r="N8839" s="63">
        <v>5381.30888825494</v>
      </c>
      <c r="O8839" s="165">
        <v>44364</v>
      </c>
      <c r="P8839" s="165">
        <f t="shared" si="371"/>
        <v>44346</v>
      </c>
      <c r="Q8839" s="165">
        <f t="shared" si="372"/>
        <v>44359</v>
      </c>
    </row>
    <row r="8840" spans="1:17" x14ac:dyDescent="0.35">
      <c r="A8840" s="48" t="s">
        <v>898</v>
      </c>
      <c r="B8840" s="59" t="s">
        <v>467</v>
      </c>
      <c r="C8840" s="57">
        <v>7640.4843218528404</v>
      </c>
      <c r="D8840" s="59">
        <v>548</v>
      </c>
      <c r="E8840" s="59">
        <v>0</v>
      </c>
      <c r="F8840" s="58">
        <v>0</v>
      </c>
      <c r="G8840" s="59" t="s">
        <v>446</v>
      </c>
      <c r="H8840" s="59" t="s">
        <v>476</v>
      </c>
      <c r="I8840" s="59">
        <v>19537</v>
      </c>
      <c r="J8840" s="59">
        <v>390</v>
      </c>
      <c r="K8840" s="59">
        <v>1</v>
      </c>
      <c r="L8840" s="60">
        <v>2.5641025641025641E-3</v>
      </c>
      <c r="M8840" s="59" t="s">
        <v>476</v>
      </c>
      <c r="N8840" s="63">
        <v>5104.3884598329214</v>
      </c>
      <c r="O8840" s="165">
        <v>44364</v>
      </c>
      <c r="P8840" s="165">
        <f t="shared" si="371"/>
        <v>44346</v>
      </c>
      <c r="Q8840" s="165">
        <f t="shared" si="372"/>
        <v>44359</v>
      </c>
    </row>
    <row r="8841" spans="1:17" x14ac:dyDescent="0.35">
      <c r="A8841" s="48" t="s">
        <v>897</v>
      </c>
      <c r="B8841" s="59" t="s">
        <v>458</v>
      </c>
      <c r="C8841" s="57">
        <v>4489.38887213825</v>
      </c>
      <c r="D8841" s="59">
        <v>309</v>
      </c>
      <c r="E8841" s="59">
        <v>0</v>
      </c>
      <c r="F8841" s="58">
        <v>0</v>
      </c>
      <c r="G8841" s="59" t="s">
        <v>446</v>
      </c>
      <c r="H8841" s="59" t="s">
        <v>472</v>
      </c>
      <c r="I8841" s="59">
        <v>11106</v>
      </c>
      <c r="J8841" s="59">
        <v>230</v>
      </c>
      <c r="K8841" s="59">
        <v>0</v>
      </c>
      <c r="L8841" s="60">
        <v>0</v>
      </c>
      <c r="M8841" s="59" t="s">
        <v>472</v>
      </c>
      <c r="N8841" s="63">
        <v>5123.1917428096031</v>
      </c>
      <c r="O8841" s="165">
        <v>44364</v>
      </c>
      <c r="P8841" s="165">
        <f t="shared" si="371"/>
        <v>44346</v>
      </c>
      <c r="Q8841" s="165">
        <f t="shared" si="372"/>
        <v>44359</v>
      </c>
    </row>
    <row r="8842" spans="1:17" x14ac:dyDescent="0.35">
      <c r="A8842" s="48" t="s">
        <v>896</v>
      </c>
      <c r="B8842" s="59" t="s">
        <v>461</v>
      </c>
      <c r="C8842" s="57">
        <v>39657.353717883198</v>
      </c>
      <c r="D8842" s="59">
        <v>4087</v>
      </c>
      <c r="E8842" s="59">
        <v>8</v>
      </c>
      <c r="F8842" s="58">
        <v>1.4409145287243155</v>
      </c>
      <c r="G8842" s="59" t="s">
        <v>446</v>
      </c>
      <c r="H8842" s="59" t="s">
        <v>472</v>
      </c>
      <c r="I8842" s="59">
        <v>103558</v>
      </c>
      <c r="J8842" s="59">
        <v>2027</v>
      </c>
      <c r="K8842" s="59">
        <v>10</v>
      </c>
      <c r="L8842" s="60">
        <v>4.9333991119881598E-3</v>
      </c>
      <c r="M8842" s="59" t="s">
        <v>472</v>
      </c>
      <c r="N8842" s="63">
        <v>5111.2840620173274</v>
      </c>
      <c r="O8842" s="165">
        <v>44364</v>
      </c>
      <c r="P8842" s="165">
        <f t="shared" si="371"/>
        <v>44346</v>
      </c>
      <c r="Q8842" s="165">
        <f t="shared" si="372"/>
        <v>44359</v>
      </c>
    </row>
    <row r="8843" spans="1:17" x14ac:dyDescent="0.35">
      <c r="A8843" s="48" t="s">
        <v>895</v>
      </c>
      <c r="B8843" s="59" t="s">
        <v>471</v>
      </c>
      <c r="C8843" s="57">
        <v>9926.4673993127308</v>
      </c>
      <c r="D8843" s="59">
        <v>518</v>
      </c>
      <c r="E8843" s="59" t="s">
        <v>504</v>
      </c>
      <c r="F8843" s="58">
        <v>0.71957695074399641</v>
      </c>
      <c r="G8843" s="59" t="s">
        <v>446</v>
      </c>
      <c r="H8843" s="59" t="s">
        <v>476</v>
      </c>
      <c r="I8843" s="59">
        <v>20832</v>
      </c>
      <c r="J8843" s="59">
        <v>287</v>
      </c>
      <c r="K8843" s="59">
        <v>1</v>
      </c>
      <c r="L8843" s="60">
        <v>3.4843205574912892E-3</v>
      </c>
      <c r="M8843" s="59" t="s">
        <v>476</v>
      </c>
      <c r="N8843" s="63">
        <v>2891.2601880893776</v>
      </c>
      <c r="O8843" s="165">
        <v>44364</v>
      </c>
      <c r="P8843" s="165">
        <f t="shared" si="371"/>
        <v>44346</v>
      </c>
      <c r="Q8843" s="165">
        <f t="shared" si="372"/>
        <v>44359</v>
      </c>
    </row>
    <row r="8844" spans="1:17" x14ac:dyDescent="0.35">
      <c r="A8844" s="48" t="s">
        <v>894</v>
      </c>
      <c r="B8844" s="59" t="s">
        <v>460</v>
      </c>
      <c r="C8844" s="57">
        <v>28615.425420800198</v>
      </c>
      <c r="D8844" s="59">
        <v>2892</v>
      </c>
      <c r="E8844" s="59">
        <v>7</v>
      </c>
      <c r="F8844" s="58">
        <v>1.747309336301379</v>
      </c>
      <c r="G8844" s="59" t="s">
        <v>446</v>
      </c>
      <c r="H8844" s="59" t="s">
        <v>472</v>
      </c>
      <c r="I8844" s="59">
        <v>79238</v>
      </c>
      <c r="J8844" s="59">
        <v>1153</v>
      </c>
      <c r="K8844" s="59">
        <v>7</v>
      </c>
      <c r="L8844" s="60">
        <v>6.0711188204683438E-3</v>
      </c>
      <c r="M8844" s="59" t="s">
        <v>472</v>
      </c>
      <c r="N8844" s="63">
        <v>4029.2953295109796</v>
      </c>
      <c r="O8844" s="165">
        <v>44364</v>
      </c>
      <c r="P8844" s="165">
        <f t="shared" si="371"/>
        <v>44346</v>
      </c>
      <c r="Q8844" s="165">
        <f t="shared" si="372"/>
        <v>44359</v>
      </c>
    </row>
    <row r="8845" spans="1:17" x14ac:dyDescent="0.35">
      <c r="A8845" s="48" t="s">
        <v>893</v>
      </c>
      <c r="B8845" s="59" t="s">
        <v>465</v>
      </c>
      <c r="C8845" s="57">
        <v>3727.2357787096198</v>
      </c>
      <c r="D8845" s="59">
        <v>211</v>
      </c>
      <c r="E8845" s="59">
        <v>0</v>
      </c>
      <c r="F8845" s="58">
        <v>0</v>
      </c>
      <c r="G8845" s="59" t="s">
        <v>446</v>
      </c>
      <c r="H8845" s="59" t="s">
        <v>472</v>
      </c>
      <c r="I8845" s="59">
        <v>6356</v>
      </c>
      <c r="J8845" s="59">
        <v>159</v>
      </c>
      <c r="K8845" s="59">
        <v>0</v>
      </c>
      <c r="L8845" s="60">
        <v>0</v>
      </c>
      <c r="M8845" s="59" t="s">
        <v>472</v>
      </c>
      <c r="N8845" s="63">
        <v>4265.8959464873533</v>
      </c>
      <c r="O8845" s="165">
        <v>44364</v>
      </c>
      <c r="P8845" s="165">
        <f t="shared" si="371"/>
        <v>44346</v>
      </c>
      <c r="Q8845" s="165">
        <f t="shared" si="372"/>
        <v>44359</v>
      </c>
    </row>
    <row r="8846" spans="1:17" x14ac:dyDescent="0.35">
      <c r="A8846" s="48" t="s">
        <v>892</v>
      </c>
      <c r="B8846" s="59" t="s">
        <v>460</v>
      </c>
      <c r="C8846" s="57">
        <v>99226.362872711004</v>
      </c>
      <c r="D8846" s="59">
        <v>14177</v>
      </c>
      <c r="E8846" s="59">
        <v>44</v>
      </c>
      <c r="F8846" s="58">
        <v>3.167361023691702</v>
      </c>
      <c r="G8846" s="59" t="s">
        <v>444</v>
      </c>
      <c r="H8846" s="59" t="s">
        <v>472</v>
      </c>
      <c r="I8846" s="59">
        <v>242497</v>
      </c>
      <c r="J8846" s="59">
        <v>6014</v>
      </c>
      <c r="K8846" s="59">
        <v>57</v>
      </c>
      <c r="L8846" s="60">
        <v>9.4778849351513129E-3</v>
      </c>
      <c r="M8846" s="59" t="s">
        <v>472</v>
      </c>
      <c r="N8846" s="63">
        <v>6060.8892897896958</v>
      </c>
      <c r="O8846" s="165">
        <v>44364</v>
      </c>
      <c r="P8846" s="165">
        <f t="shared" si="371"/>
        <v>44346</v>
      </c>
      <c r="Q8846" s="165">
        <f t="shared" si="372"/>
        <v>44359</v>
      </c>
    </row>
    <row r="8847" spans="1:17" x14ac:dyDescent="0.35">
      <c r="A8847" s="48" t="s">
        <v>891</v>
      </c>
      <c r="B8847" s="59" t="s">
        <v>458</v>
      </c>
      <c r="C8847" s="57">
        <v>3688.3663500984599</v>
      </c>
      <c r="D8847" s="59">
        <v>217</v>
      </c>
      <c r="E8847" s="59">
        <v>0</v>
      </c>
      <c r="F8847" s="58">
        <v>0</v>
      </c>
      <c r="G8847" s="59" t="s">
        <v>446</v>
      </c>
      <c r="H8847" s="59" t="s">
        <v>472</v>
      </c>
      <c r="I8847" s="59">
        <v>6433</v>
      </c>
      <c r="J8847" s="59">
        <v>158</v>
      </c>
      <c r="K8847" s="59">
        <v>0</v>
      </c>
      <c r="L8847" s="60">
        <v>0</v>
      </c>
      <c r="M8847" s="59" t="s">
        <v>472</v>
      </c>
      <c r="N8847" s="63">
        <v>4283.7393307143211</v>
      </c>
      <c r="O8847" s="165">
        <v>44364</v>
      </c>
      <c r="P8847" s="165">
        <f t="shared" si="371"/>
        <v>44346</v>
      </c>
      <c r="Q8847" s="165">
        <f t="shared" si="372"/>
        <v>44359</v>
      </c>
    </row>
    <row r="8848" spans="1:17" x14ac:dyDescent="0.35">
      <c r="A8848" s="48" t="s">
        <v>890</v>
      </c>
      <c r="B8848" s="59" t="s">
        <v>461</v>
      </c>
      <c r="C8848" s="57">
        <v>64727.380689706901</v>
      </c>
      <c r="D8848" s="59">
        <v>2286</v>
      </c>
      <c r="E8848" s="59">
        <v>6</v>
      </c>
      <c r="F8848" s="58">
        <v>0.66211767571120184</v>
      </c>
      <c r="G8848" s="59" t="s">
        <v>446</v>
      </c>
      <c r="H8848" s="59" t="s">
        <v>472</v>
      </c>
      <c r="I8848" s="59">
        <v>245402</v>
      </c>
      <c r="J8848" s="59">
        <v>5206</v>
      </c>
      <c r="K8848" s="59">
        <v>7</v>
      </c>
      <c r="L8848" s="60">
        <v>1.3446023818670765E-3</v>
      </c>
      <c r="M8848" s="59" t="s">
        <v>472</v>
      </c>
      <c r="N8848" s="63">
        <v>8042.9641127558707</v>
      </c>
      <c r="O8848" s="165">
        <v>44364</v>
      </c>
      <c r="P8848" s="165">
        <f t="shared" si="371"/>
        <v>44346</v>
      </c>
      <c r="Q8848" s="165">
        <f t="shared" si="372"/>
        <v>44359</v>
      </c>
    </row>
    <row r="8849" spans="1:17" x14ac:dyDescent="0.35">
      <c r="A8849" s="48" t="s">
        <v>889</v>
      </c>
      <c r="B8849" s="59" t="s">
        <v>466</v>
      </c>
      <c r="C8849" s="57">
        <v>1838.08536362777</v>
      </c>
      <c r="D8849" s="59">
        <v>41</v>
      </c>
      <c r="E8849" s="59">
        <v>0</v>
      </c>
      <c r="F8849" s="58">
        <v>0</v>
      </c>
      <c r="G8849" s="59" t="s">
        <v>446</v>
      </c>
      <c r="H8849" s="59" t="s">
        <v>476</v>
      </c>
      <c r="I8849" s="59">
        <v>610</v>
      </c>
      <c r="J8849" s="59">
        <v>14</v>
      </c>
      <c r="K8849" s="59">
        <v>0</v>
      </c>
      <c r="L8849" s="60">
        <v>0</v>
      </c>
      <c r="M8849" s="59" t="s">
        <v>476</v>
      </c>
      <c r="N8849" s="63">
        <v>761.66212282810682</v>
      </c>
      <c r="O8849" s="165">
        <v>44364</v>
      </c>
      <c r="P8849" s="165">
        <f t="shared" si="371"/>
        <v>44346</v>
      </c>
      <c r="Q8849" s="165">
        <f t="shared" si="372"/>
        <v>44359</v>
      </c>
    </row>
    <row r="8850" spans="1:17" x14ac:dyDescent="0.35">
      <c r="A8850" s="48" t="s">
        <v>888</v>
      </c>
      <c r="B8850" s="59" t="s">
        <v>463</v>
      </c>
      <c r="C8850" s="57">
        <v>27818.816168915801</v>
      </c>
      <c r="D8850" s="59">
        <v>2037</v>
      </c>
      <c r="E8850" s="59" t="s">
        <v>504</v>
      </c>
      <c r="F8850" s="58">
        <v>0.77029055796110024</v>
      </c>
      <c r="G8850" s="59" t="s">
        <v>446</v>
      </c>
      <c r="H8850" s="59" t="s">
        <v>472</v>
      </c>
      <c r="I8850" s="59">
        <v>61678</v>
      </c>
      <c r="J8850" s="59">
        <v>1408</v>
      </c>
      <c r="K8850" s="59">
        <v>4</v>
      </c>
      <c r="L8850" s="60">
        <v>2.840909090909091E-3</v>
      </c>
      <c r="M8850" s="59" t="s">
        <v>472</v>
      </c>
      <c r="N8850" s="63">
        <v>5061.3224928430691</v>
      </c>
      <c r="O8850" s="165">
        <v>44364</v>
      </c>
      <c r="P8850" s="165">
        <f t="shared" si="371"/>
        <v>44346</v>
      </c>
      <c r="Q8850" s="165">
        <f t="shared" si="372"/>
        <v>44359</v>
      </c>
    </row>
    <row r="8851" spans="1:17" x14ac:dyDescent="0.35">
      <c r="A8851" s="48" t="s">
        <v>887</v>
      </c>
      <c r="B8851" s="59" t="s">
        <v>463</v>
      </c>
      <c r="C8851" s="57">
        <v>111989.024087531</v>
      </c>
      <c r="D8851" s="59">
        <v>5761</v>
      </c>
      <c r="E8851" s="59">
        <v>26</v>
      </c>
      <c r="F8851" s="58">
        <v>1.6583257799365303</v>
      </c>
      <c r="G8851" s="59" t="s">
        <v>444</v>
      </c>
      <c r="H8851" s="59" t="s">
        <v>472</v>
      </c>
      <c r="I8851" s="59">
        <v>1075778</v>
      </c>
      <c r="J8851" s="59">
        <v>26444</v>
      </c>
      <c r="K8851" s="59">
        <v>28</v>
      </c>
      <c r="L8851" s="60">
        <v>1.0588413250642867E-3</v>
      </c>
      <c r="M8851" s="59" t="s">
        <v>476</v>
      </c>
      <c r="N8851" s="63">
        <v>23613.028344037786</v>
      </c>
      <c r="O8851" s="165">
        <v>44364</v>
      </c>
      <c r="P8851" s="165">
        <f t="shared" si="371"/>
        <v>44346</v>
      </c>
      <c r="Q8851" s="165">
        <f t="shared" si="372"/>
        <v>44359</v>
      </c>
    </row>
    <row r="8852" spans="1:17" x14ac:dyDescent="0.35">
      <c r="A8852" s="48" t="s">
        <v>886</v>
      </c>
      <c r="B8852" s="59" t="s">
        <v>461</v>
      </c>
      <c r="C8852" s="57">
        <v>23172.8895591976</v>
      </c>
      <c r="D8852" s="59">
        <v>2028</v>
      </c>
      <c r="E8852" s="59">
        <v>6</v>
      </c>
      <c r="F8852" s="58">
        <v>1.849451823764134</v>
      </c>
      <c r="G8852" s="59" t="s">
        <v>446</v>
      </c>
      <c r="H8852" s="59" t="s">
        <v>472</v>
      </c>
      <c r="I8852" s="59">
        <v>65553</v>
      </c>
      <c r="J8852" s="59">
        <v>1261</v>
      </c>
      <c r="K8852" s="59">
        <v>9</v>
      </c>
      <c r="L8852" s="60">
        <v>7.1371927042030133E-3</v>
      </c>
      <c r="M8852" s="59" t="s">
        <v>476</v>
      </c>
      <c r="N8852" s="63">
        <v>5441.7037494553369</v>
      </c>
      <c r="O8852" s="165">
        <v>44364</v>
      </c>
      <c r="P8852" s="165">
        <f t="shared" si="371"/>
        <v>44346</v>
      </c>
      <c r="Q8852" s="165">
        <f t="shared" si="372"/>
        <v>44359</v>
      </c>
    </row>
    <row r="8853" spans="1:17" x14ac:dyDescent="0.35">
      <c r="A8853" s="48" t="s">
        <v>885</v>
      </c>
      <c r="B8853" s="59" t="s">
        <v>463</v>
      </c>
      <c r="C8853" s="57">
        <v>4723.0019559667198</v>
      </c>
      <c r="D8853" s="59">
        <v>191</v>
      </c>
      <c r="E8853" s="59">
        <v>0</v>
      </c>
      <c r="F8853" s="58">
        <v>0</v>
      </c>
      <c r="G8853" s="59" t="s">
        <v>446</v>
      </c>
      <c r="H8853" s="59" t="s">
        <v>476</v>
      </c>
      <c r="I8853" s="59">
        <v>11622</v>
      </c>
      <c r="J8853" s="59">
        <v>288</v>
      </c>
      <c r="K8853" s="59">
        <v>0</v>
      </c>
      <c r="L8853" s="60">
        <v>0</v>
      </c>
      <c r="M8853" s="59" t="s">
        <v>476</v>
      </c>
      <c r="N8853" s="63">
        <v>6097.8166573943581</v>
      </c>
      <c r="O8853" s="165">
        <v>44364</v>
      </c>
      <c r="P8853" s="165">
        <f t="shared" si="371"/>
        <v>44346</v>
      </c>
      <c r="Q8853" s="165">
        <f t="shared" si="372"/>
        <v>44359</v>
      </c>
    </row>
    <row r="8854" spans="1:17" x14ac:dyDescent="0.35">
      <c r="A8854" s="48" t="s">
        <v>884</v>
      </c>
      <c r="B8854" s="59" t="s">
        <v>460</v>
      </c>
      <c r="C8854" s="57">
        <v>12248.3187771581</v>
      </c>
      <c r="D8854" s="59">
        <v>766</v>
      </c>
      <c r="E8854" s="59" t="s">
        <v>504</v>
      </c>
      <c r="F8854" s="58">
        <v>1.7495112446398433</v>
      </c>
      <c r="G8854" s="59" t="s">
        <v>446</v>
      </c>
      <c r="H8854" s="59" t="s">
        <v>476</v>
      </c>
      <c r="I8854" s="59">
        <v>18473</v>
      </c>
      <c r="J8854" s="59">
        <v>404</v>
      </c>
      <c r="K8854" s="59">
        <v>3</v>
      </c>
      <c r="L8854" s="60">
        <v>7.4257425742574254E-3</v>
      </c>
      <c r="M8854" s="59" t="s">
        <v>476</v>
      </c>
      <c r="N8854" s="63">
        <v>3298.4118665609844</v>
      </c>
      <c r="O8854" s="165">
        <v>44364</v>
      </c>
      <c r="P8854" s="165">
        <f t="shared" si="371"/>
        <v>44346</v>
      </c>
      <c r="Q8854" s="165">
        <f t="shared" si="372"/>
        <v>44359</v>
      </c>
    </row>
    <row r="8855" spans="1:17" x14ac:dyDescent="0.35">
      <c r="A8855" s="48" t="s">
        <v>883</v>
      </c>
      <c r="B8855" s="59" t="s">
        <v>466</v>
      </c>
      <c r="C8855" s="57">
        <v>1174.1958259012499</v>
      </c>
      <c r="D8855" s="59">
        <v>18</v>
      </c>
      <c r="E8855" s="59">
        <v>0</v>
      </c>
      <c r="F8855" s="58">
        <v>0</v>
      </c>
      <c r="G8855" s="59" t="s">
        <v>446</v>
      </c>
      <c r="H8855" s="59" t="s">
        <v>476</v>
      </c>
      <c r="I8855" s="59">
        <v>2424</v>
      </c>
      <c r="J8855" s="59">
        <v>52</v>
      </c>
      <c r="K8855" s="59">
        <v>0</v>
      </c>
      <c r="L8855" s="60">
        <v>0</v>
      </c>
      <c r="M8855" s="59" t="s">
        <v>476</v>
      </c>
      <c r="N8855" s="63">
        <v>4428.5628387486031</v>
      </c>
      <c r="O8855" s="165">
        <v>44364</v>
      </c>
      <c r="P8855" s="165">
        <f t="shared" si="371"/>
        <v>44346</v>
      </c>
      <c r="Q8855" s="165">
        <f t="shared" si="372"/>
        <v>44359</v>
      </c>
    </row>
    <row r="8856" spans="1:17" x14ac:dyDescent="0.35">
      <c r="A8856" s="48" t="s">
        <v>882</v>
      </c>
      <c r="B8856" s="59" t="s">
        <v>458</v>
      </c>
      <c r="C8856" s="57">
        <v>14163.6711170745</v>
      </c>
      <c r="D8856" s="59">
        <v>1003</v>
      </c>
      <c r="E8856" s="59">
        <v>6</v>
      </c>
      <c r="F8856" s="58">
        <v>3.0258499016881286</v>
      </c>
      <c r="G8856" s="59" t="s">
        <v>446</v>
      </c>
      <c r="H8856" s="59" t="s">
        <v>472</v>
      </c>
      <c r="I8856" s="59">
        <v>31852</v>
      </c>
      <c r="J8856" s="59">
        <v>553</v>
      </c>
      <c r="K8856" s="59">
        <v>8</v>
      </c>
      <c r="L8856" s="60">
        <v>1.4466546112115732E-2</v>
      </c>
      <c r="M8856" s="59" t="s">
        <v>491</v>
      </c>
      <c r="N8856" s="63">
        <v>3904.3549898115816</v>
      </c>
      <c r="O8856" s="165">
        <v>44364</v>
      </c>
      <c r="P8856" s="165">
        <f t="shared" si="371"/>
        <v>44346</v>
      </c>
      <c r="Q8856" s="165">
        <f t="shared" si="372"/>
        <v>44359</v>
      </c>
    </row>
    <row r="8857" spans="1:17" x14ac:dyDescent="0.35">
      <c r="A8857" s="48" t="s">
        <v>881</v>
      </c>
      <c r="B8857" s="59" t="s">
        <v>471</v>
      </c>
      <c r="C8857" s="57">
        <v>5829.5344790318404</v>
      </c>
      <c r="D8857" s="59">
        <v>327</v>
      </c>
      <c r="E8857" s="59" t="s">
        <v>504</v>
      </c>
      <c r="F8857" s="58">
        <v>1.2252877427089885</v>
      </c>
      <c r="G8857" s="59" t="s">
        <v>446</v>
      </c>
      <c r="H8857" s="59" t="s">
        <v>491</v>
      </c>
      <c r="I8857" s="59">
        <v>10004</v>
      </c>
      <c r="J8857" s="59">
        <v>185</v>
      </c>
      <c r="K8857" s="59">
        <v>2</v>
      </c>
      <c r="L8857" s="60">
        <v>1.0810810810810811E-2</v>
      </c>
      <c r="M8857" s="59" t="s">
        <v>491</v>
      </c>
      <c r="N8857" s="63">
        <v>3173.49525361628</v>
      </c>
      <c r="O8857" s="165">
        <v>44364</v>
      </c>
      <c r="P8857" s="165">
        <f t="shared" si="371"/>
        <v>44346</v>
      </c>
      <c r="Q8857" s="165">
        <f t="shared" si="372"/>
        <v>44359</v>
      </c>
    </row>
    <row r="8858" spans="1:17" x14ac:dyDescent="0.35">
      <c r="A8858" s="48" t="s">
        <v>880</v>
      </c>
      <c r="B8858" s="59" t="s">
        <v>463</v>
      </c>
      <c r="C8858" s="57">
        <v>35973.240681719501</v>
      </c>
      <c r="D8858" s="59">
        <v>2986</v>
      </c>
      <c r="E8858" s="59">
        <v>5</v>
      </c>
      <c r="F8858" s="58">
        <v>0.9928014556785435</v>
      </c>
      <c r="G8858" s="59" t="s">
        <v>446</v>
      </c>
      <c r="H8858" s="59" t="s">
        <v>472</v>
      </c>
      <c r="I8858" s="59">
        <v>78109</v>
      </c>
      <c r="J8858" s="59">
        <v>1825</v>
      </c>
      <c r="K8858" s="59">
        <v>6</v>
      </c>
      <c r="L8858" s="60">
        <v>3.2876712328767125E-3</v>
      </c>
      <c r="M8858" s="59" t="s">
        <v>472</v>
      </c>
      <c r="N8858" s="63">
        <v>5073.2154385173562</v>
      </c>
      <c r="O8858" s="165">
        <v>44364</v>
      </c>
      <c r="P8858" s="165">
        <f t="shared" si="371"/>
        <v>44346</v>
      </c>
      <c r="Q8858" s="165">
        <f t="shared" si="372"/>
        <v>44359</v>
      </c>
    </row>
    <row r="8859" spans="1:17" x14ac:dyDescent="0.35">
      <c r="A8859" s="48" t="s">
        <v>879</v>
      </c>
      <c r="B8859" s="59" t="s">
        <v>459</v>
      </c>
      <c r="C8859" s="57">
        <v>36918.336746757697</v>
      </c>
      <c r="D8859" s="59">
        <v>8887</v>
      </c>
      <c r="E8859" s="59">
        <v>10</v>
      </c>
      <c r="F8859" s="58">
        <v>1.9347721951435026</v>
      </c>
      <c r="G8859" s="59" t="s">
        <v>446</v>
      </c>
      <c r="H8859" s="59" t="s">
        <v>472</v>
      </c>
      <c r="I8859" s="59">
        <v>144767</v>
      </c>
      <c r="J8859" s="59">
        <v>3256</v>
      </c>
      <c r="K8859" s="59">
        <v>17</v>
      </c>
      <c r="L8859" s="60">
        <v>5.2211302211302209E-3</v>
      </c>
      <c r="M8859" s="59" t="s">
        <v>472</v>
      </c>
      <c r="N8859" s="63">
        <v>8819.4655743421426</v>
      </c>
      <c r="O8859" s="165">
        <v>44364</v>
      </c>
      <c r="P8859" s="165">
        <f t="shared" si="371"/>
        <v>44346</v>
      </c>
      <c r="Q8859" s="165">
        <f t="shared" si="372"/>
        <v>44359</v>
      </c>
    </row>
    <row r="8860" spans="1:17" x14ac:dyDescent="0.35">
      <c r="A8860" s="48" t="s">
        <v>878</v>
      </c>
      <c r="B8860" s="59" t="s">
        <v>470</v>
      </c>
      <c r="C8860" s="57">
        <v>2936.1193472292898</v>
      </c>
      <c r="D8860" s="59">
        <v>129</v>
      </c>
      <c r="E8860" s="59">
        <v>0</v>
      </c>
      <c r="F8860" s="58">
        <v>0</v>
      </c>
      <c r="G8860" s="59" t="s">
        <v>446</v>
      </c>
      <c r="H8860" s="59" t="s">
        <v>476</v>
      </c>
      <c r="I8860" s="59">
        <v>6148</v>
      </c>
      <c r="J8860" s="59">
        <v>129</v>
      </c>
      <c r="K8860" s="59">
        <v>0</v>
      </c>
      <c r="L8860" s="60">
        <v>0</v>
      </c>
      <c r="M8860" s="59" t="s">
        <v>476</v>
      </c>
      <c r="N8860" s="63">
        <v>4393.5543737938533</v>
      </c>
      <c r="O8860" s="165">
        <v>44364</v>
      </c>
      <c r="P8860" s="165">
        <f t="shared" si="371"/>
        <v>44346</v>
      </c>
      <c r="Q8860" s="165">
        <f t="shared" si="372"/>
        <v>44359</v>
      </c>
    </row>
    <row r="8861" spans="1:17" x14ac:dyDescent="0.35">
      <c r="A8861" s="48" t="s">
        <v>877</v>
      </c>
      <c r="B8861" s="59" t="s">
        <v>465</v>
      </c>
      <c r="C8861" s="57">
        <v>1357.7287896405801</v>
      </c>
      <c r="D8861" s="59">
        <v>67</v>
      </c>
      <c r="E8861" s="59">
        <v>0</v>
      </c>
      <c r="F8861" s="58">
        <v>0</v>
      </c>
      <c r="G8861" s="59" t="s">
        <v>446</v>
      </c>
      <c r="H8861" s="59" t="s">
        <v>476</v>
      </c>
      <c r="I8861" s="59">
        <v>1658</v>
      </c>
      <c r="J8861" s="59">
        <v>40</v>
      </c>
      <c r="K8861" s="59">
        <v>0</v>
      </c>
      <c r="L8861" s="60">
        <v>0</v>
      </c>
      <c r="M8861" s="59" t="s">
        <v>476</v>
      </c>
      <c r="N8861" s="63">
        <v>2946.0964741411176</v>
      </c>
      <c r="O8861" s="165">
        <v>44364</v>
      </c>
      <c r="P8861" s="165">
        <f t="shared" si="371"/>
        <v>44346</v>
      </c>
      <c r="Q8861" s="165">
        <f t="shared" si="372"/>
        <v>44359</v>
      </c>
    </row>
    <row r="8862" spans="1:17" x14ac:dyDescent="0.35">
      <c r="A8862" s="48" t="s">
        <v>876</v>
      </c>
      <c r="B8862" s="59" t="s">
        <v>464</v>
      </c>
      <c r="C8862" s="57">
        <v>1223.64361651632</v>
      </c>
      <c r="D8862" s="59">
        <v>32</v>
      </c>
      <c r="E8862" s="59">
        <v>0</v>
      </c>
      <c r="F8862" s="58">
        <v>0</v>
      </c>
      <c r="G8862" s="59" t="s">
        <v>446</v>
      </c>
      <c r="H8862" s="59" t="s">
        <v>476</v>
      </c>
      <c r="I8862" s="59">
        <v>2012</v>
      </c>
      <c r="J8862" s="59">
        <v>49</v>
      </c>
      <c r="K8862" s="59">
        <v>0</v>
      </c>
      <c r="L8862" s="60">
        <v>0</v>
      </c>
      <c r="M8862" s="59" t="s">
        <v>476</v>
      </c>
      <c r="N8862" s="63">
        <v>4004.4339167560624</v>
      </c>
      <c r="O8862" s="165">
        <v>44364</v>
      </c>
      <c r="P8862" s="165">
        <f t="shared" si="371"/>
        <v>44346</v>
      </c>
      <c r="Q8862" s="165">
        <f t="shared" si="372"/>
        <v>44359</v>
      </c>
    </row>
    <row r="8863" spans="1:17" x14ac:dyDescent="0.35">
      <c r="A8863" s="48" t="s">
        <v>875</v>
      </c>
      <c r="B8863" s="59" t="s">
        <v>465</v>
      </c>
      <c r="C8863" s="57">
        <v>56710.292083490698</v>
      </c>
      <c r="D8863" s="59">
        <v>5975</v>
      </c>
      <c r="E8863" s="59">
        <v>15</v>
      </c>
      <c r="F8863" s="58">
        <v>1.889301804073201</v>
      </c>
      <c r="G8863" s="59" t="s">
        <v>446</v>
      </c>
      <c r="H8863" s="59" t="s">
        <v>491</v>
      </c>
      <c r="I8863" s="59">
        <v>128342</v>
      </c>
      <c r="J8863" s="59">
        <v>2721</v>
      </c>
      <c r="K8863" s="59">
        <v>18</v>
      </c>
      <c r="L8863" s="60">
        <v>6.615214994487321E-3</v>
      </c>
      <c r="M8863" s="59" t="s">
        <v>476</v>
      </c>
      <c r="N8863" s="63">
        <v>4798.070861624301</v>
      </c>
      <c r="O8863" s="165">
        <v>44364</v>
      </c>
      <c r="P8863" s="165">
        <f t="shared" si="371"/>
        <v>44346</v>
      </c>
      <c r="Q8863" s="165">
        <f t="shared" si="372"/>
        <v>44359</v>
      </c>
    </row>
    <row r="8864" spans="1:17" x14ac:dyDescent="0.35">
      <c r="A8864" s="48" t="s">
        <v>874</v>
      </c>
      <c r="B8864" s="59" t="s">
        <v>468</v>
      </c>
      <c r="C8864" s="57">
        <v>758.61581752920097</v>
      </c>
      <c r="D8864" s="59">
        <v>23</v>
      </c>
      <c r="E8864" s="59">
        <v>0</v>
      </c>
      <c r="F8864" s="58">
        <v>0</v>
      </c>
      <c r="G8864" s="59" t="s">
        <v>446</v>
      </c>
      <c r="H8864" s="59" t="s">
        <v>472</v>
      </c>
      <c r="I8864" s="59">
        <v>4085</v>
      </c>
      <c r="J8864" s="59">
        <v>60</v>
      </c>
      <c r="K8864" s="59">
        <v>0</v>
      </c>
      <c r="L8864" s="60">
        <v>0</v>
      </c>
      <c r="M8864" s="59" t="s">
        <v>472</v>
      </c>
      <c r="N8864" s="63">
        <v>7909.1417043502988</v>
      </c>
      <c r="O8864" s="165">
        <v>44364</v>
      </c>
      <c r="P8864" s="165">
        <f t="shared" si="371"/>
        <v>44346</v>
      </c>
      <c r="Q8864" s="165">
        <f t="shared" si="372"/>
        <v>44359</v>
      </c>
    </row>
    <row r="8865" spans="1:17" x14ac:dyDescent="0.35">
      <c r="A8865" s="48" t="s">
        <v>873</v>
      </c>
      <c r="B8865" s="59" t="s">
        <v>470</v>
      </c>
      <c r="C8865" s="57">
        <v>1673.49740572871</v>
      </c>
      <c r="D8865" s="59">
        <v>44</v>
      </c>
      <c r="E8865" s="59">
        <v>0</v>
      </c>
      <c r="F8865" s="58">
        <v>0</v>
      </c>
      <c r="G8865" s="59" t="s">
        <v>446</v>
      </c>
      <c r="H8865" s="59" t="s">
        <v>476</v>
      </c>
      <c r="I8865" s="59">
        <v>2176</v>
      </c>
      <c r="J8865" s="59">
        <v>42</v>
      </c>
      <c r="K8865" s="59">
        <v>0</v>
      </c>
      <c r="L8865" s="60">
        <v>0</v>
      </c>
      <c r="M8865" s="59" t="s">
        <v>476</v>
      </c>
      <c r="N8865" s="63">
        <v>2509.7140788044103</v>
      </c>
      <c r="O8865" s="165">
        <v>44364</v>
      </c>
      <c r="P8865" s="165">
        <f t="shared" si="371"/>
        <v>44346</v>
      </c>
      <c r="Q8865" s="165">
        <f t="shared" si="372"/>
        <v>44359</v>
      </c>
    </row>
    <row r="8866" spans="1:17" x14ac:dyDescent="0.35">
      <c r="A8866" s="48" t="s">
        <v>872</v>
      </c>
      <c r="B8866" s="59" t="s">
        <v>458</v>
      </c>
      <c r="C8866" s="57">
        <v>14079.6128022015</v>
      </c>
      <c r="D8866" s="59">
        <v>1608</v>
      </c>
      <c r="E8866" s="59">
        <v>5</v>
      </c>
      <c r="F8866" s="58">
        <v>2.5365957300119359</v>
      </c>
      <c r="G8866" s="59" t="s">
        <v>446</v>
      </c>
      <c r="H8866" s="59" t="s">
        <v>491</v>
      </c>
      <c r="I8866" s="59">
        <v>29282</v>
      </c>
      <c r="J8866" s="59">
        <v>547</v>
      </c>
      <c r="K8866" s="59">
        <v>8</v>
      </c>
      <c r="L8866" s="60">
        <v>1.4625228519195612E-2</v>
      </c>
      <c r="M8866" s="59" t="s">
        <v>491</v>
      </c>
      <c r="N8866" s="63">
        <v>3885.0500200862816</v>
      </c>
      <c r="O8866" s="165">
        <v>44364</v>
      </c>
      <c r="P8866" s="165">
        <f t="shared" si="371"/>
        <v>44346</v>
      </c>
      <c r="Q8866" s="165">
        <f t="shared" si="372"/>
        <v>44359</v>
      </c>
    </row>
    <row r="8867" spans="1:17" x14ac:dyDescent="0.35">
      <c r="A8867" s="48" t="s">
        <v>871</v>
      </c>
      <c r="B8867" s="59" t="s">
        <v>461</v>
      </c>
      <c r="C8867" s="57">
        <v>7354.9427443027298</v>
      </c>
      <c r="D8867" s="59">
        <v>439</v>
      </c>
      <c r="E8867" s="59" t="s">
        <v>504</v>
      </c>
      <c r="F8867" s="58">
        <v>0.97116420768742606</v>
      </c>
      <c r="G8867" s="59" t="s">
        <v>446</v>
      </c>
      <c r="H8867" s="59" t="s">
        <v>491</v>
      </c>
      <c r="I8867" s="59">
        <v>19976</v>
      </c>
      <c r="J8867" s="59">
        <v>343</v>
      </c>
      <c r="K8867" s="59">
        <v>1</v>
      </c>
      <c r="L8867" s="60">
        <v>2.9154518950437317E-3</v>
      </c>
      <c r="M8867" s="59" t="s">
        <v>491</v>
      </c>
      <c r="N8867" s="63">
        <v>4663.53052531502</v>
      </c>
      <c r="O8867" s="165">
        <v>44364</v>
      </c>
      <c r="P8867" s="165">
        <f t="shared" ref="P8867:P8930" si="373">O8867-18</f>
        <v>44346</v>
      </c>
      <c r="Q8867" s="165">
        <f t="shared" ref="Q8867:Q8930" si="374">O8867-5</f>
        <v>44359</v>
      </c>
    </row>
    <row r="8868" spans="1:17" x14ac:dyDescent="0.35">
      <c r="A8868" s="48" t="s">
        <v>870</v>
      </c>
      <c r="B8868" s="59" t="s">
        <v>466</v>
      </c>
      <c r="C8868" s="57">
        <v>1582.42316470797</v>
      </c>
      <c r="D8868" s="59">
        <v>50</v>
      </c>
      <c r="E8868" s="59">
        <v>0</v>
      </c>
      <c r="F8868" s="58">
        <v>0</v>
      </c>
      <c r="G8868" s="59" t="s">
        <v>446</v>
      </c>
      <c r="H8868" s="59" t="s">
        <v>476</v>
      </c>
      <c r="I8868" s="59">
        <v>3062</v>
      </c>
      <c r="J8868" s="59">
        <v>44</v>
      </c>
      <c r="K8868" s="59">
        <v>0</v>
      </c>
      <c r="L8868" s="60">
        <v>0</v>
      </c>
      <c r="M8868" s="59" t="s">
        <v>476</v>
      </c>
      <c r="N8868" s="63">
        <v>2780.5457466315611</v>
      </c>
      <c r="O8868" s="165">
        <v>44364</v>
      </c>
      <c r="P8868" s="165">
        <f t="shared" si="373"/>
        <v>44346</v>
      </c>
      <c r="Q8868" s="165">
        <f t="shared" si="374"/>
        <v>44359</v>
      </c>
    </row>
    <row r="8869" spans="1:17" x14ac:dyDescent="0.35">
      <c r="A8869" s="48" t="s">
        <v>869</v>
      </c>
      <c r="B8869" s="59" t="s">
        <v>463</v>
      </c>
      <c r="C8869" s="57">
        <v>18730.958831312699</v>
      </c>
      <c r="D8869" s="59">
        <v>1097</v>
      </c>
      <c r="E8869" s="59">
        <v>0</v>
      </c>
      <c r="F8869" s="58">
        <v>0</v>
      </c>
      <c r="G8869" s="59" t="s">
        <v>446</v>
      </c>
      <c r="H8869" s="59" t="s">
        <v>476</v>
      </c>
      <c r="I8869" s="59">
        <v>69251</v>
      </c>
      <c r="J8869" s="59">
        <v>2184</v>
      </c>
      <c r="K8869" s="59">
        <v>0</v>
      </c>
      <c r="L8869" s="60">
        <v>0</v>
      </c>
      <c r="M8869" s="59" t="s">
        <v>476</v>
      </c>
      <c r="N8869" s="63">
        <v>11659.840906536985</v>
      </c>
      <c r="O8869" s="165">
        <v>44364</v>
      </c>
      <c r="P8869" s="165">
        <f t="shared" si="373"/>
        <v>44346</v>
      </c>
      <c r="Q8869" s="165">
        <f t="shared" si="374"/>
        <v>44359</v>
      </c>
    </row>
    <row r="8870" spans="1:17" x14ac:dyDescent="0.35">
      <c r="A8870" s="48" t="s">
        <v>868</v>
      </c>
      <c r="B8870" s="59" t="s">
        <v>466</v>
      </c>
      <c r="C8870" s="57">
        <v>1931.62596058402</v>
      </c>
      <c r="D8870" s="59">
        <v>32</v>
      </c>
      <c r="E8870" s="59">
        <v>0</v>
      </c>
      <c r="F8870" s="58">
        <v>0</v>
      </c>
      <c r="G8870" s="59" t="s">
        <v>446</v>
      </c>
      <c r="H8870" s="59" t="s">
        <v>472</v>
      </c>
      <c r="I8870" s="59">
        <v>3888</v>
      </c>
      <c r="J8870" s="59">
        <v>105</v>
      </c>
      <c r="K8870" s="59">
        <v>1</v>
      </c>
      <c r="L8870" s="60">
        <v>9.5238095238095247E-3</v>
      </c>
      <c r="M8870" s="59" t="s">
        <v>472</v>
      </c>
      <c r="N8870" s="63">
        <v>5435.8349982133004</v>
      </c>
      <c r="O8870" s="165">
        <v>44364</v>
      </c>
      <c r="P8870" s="165">
        <f t="shared" si="373"/>
        <v>44346</v>
      </c>
      <c r="Q8870" s="165">
        <f t="shared" si="374"/>
        <v>44359</v>
      </c>
    </row>
    <row r="8871" spans="1:17" x14ac:dyDescent="0.35">
      <c r="A8871" s="48" t="s">
        <v>867</v>
      </c>
      <c r="B8871" s="59" t="s">
        <v>464</v>
      </c>
      <c r="C8871" s="57">
        <v>784.07156341524001</v>
      </c>
      <c r="D8871" s="59">
        <v>28</v>
      </c>
      <c r="E8871" s="59">
        <v>0</v>
      </c>
      <c r="F8871" s="58">
        <v>0</v>
      </c>
      <c r="G8871" s="59" t="s">
        <v>446</v>
      </c>
      <c r="H8871" s="59" t="s">
        <v>476</v>
      </c>
      <c r="I8871" s="59">
        <v>2009</v>
      </c>
      <c r="J8871" s="59">
        <v>30</v>
      </c>
      <c r="K8871" s="59">
        <v>0</v>
      </c>
      <c r="L8871" s="60">
        <v>0</v>
      </c>
      <c r="M8871" s="59" t="s">
        <v>476</v>
      </c>
      <c r="N8871" s="63">
        <v>3826.1813589217195</v>
      </c>
      <c r="O8871" s="165">
        <v>44364</v>
      </c>
      <c r="P8871" s="165">
        <f t="shared" si="373"/>
        <v>44346</v>
      </c>
      <c r="Q8871" s="165">
        <f t="shared" si="374"/>
        <v>44359</v>
      </c>
    </row>
    <row r="8872" spans="1:17" x14ac:dyDescent="0.35">
      <c r="A8872" s="48" t="s">
        <v>866</v>
      </c>
      <c r="B8872" s="59" t="s">
        <v>470</v>
      </c>
      <c r="C8872" s="57">
        <v>6466.0125528356502</v>
      </c>
      <c r="D8872" s="59">
        <v>300</v>
      </c>
      <c r="E8872" s="59">
        <v>0</v>
      </c>
      <c r="F8872" s="58">
        <v>0</v>
      </c>
      <c r="G8872" s="59" t="s">
        <v>446</v>
      </c>
      <c r="H8872" s="59" t="s">
        <v>476</v>
      </c>
      <c r="I8872" s="59">
        <v>16192</v>
      </c>
      <c r="J8872" s="59">
        <v>269</v>
      </c>
      <c r="K8872" s="59">
        <v>0</v>
      </c>
      <c r="L8872" s="60">
        <v>0</v>
      </c>
      <c r="M8872" s="59" t="s">
        <v>476</v>
      </c>
      <c r="N8872" s="63">
        <v>4160.2146268959968</v>
      </c>
      <c r="O8872" s="165">
        <v>44364</v>
      </c>
      <c r="P8872" s="165">
        <f t="shared" si="373"/>
        <v>44346</v>
      </c>
      <c r="Q8872" s="165">
        <f t="shared" si="374"/>
        <v>44359</v>
      </c>
    </row>
    <row r="8873" spans="1:17" x14ac:dyDescent="0.35">
      <c r="A8873" s="48" t="s">
        <v>865</v>
      </c>
      <c r="B8873" s="59" t="s">
        <v>467</v>
      </c>
      <c r="C8873" s="57">
        <v>28666.8719119466</v>
      </c>
      <c r="D8873" s="59">
        <v>3106</v>
      </c>
      <c r="E8873" s="59">
        <v>9</v>
      </c>
      <c r="F8873" s="58">
        <v>2.242508861210069</v>
      </c>
      <c r="G8873" s="59" t="s">
        <v>446</v>
      </c>
      <c r="H8873" s="59" t="s">
        <v>472</v>
      </c>
      <c r="I8873" s="59">
        <v>82780</v>
      </c>
      <c r="J8873" s="59">
        <v>1484</v>
      </c>
      <c r="K8873" s="59">
        <v>14</v>
      </c>
      <c r="L8873" s="60">
        <v>9.433962264150943E-3</v>
      </c>
      <c r="M8873" s="59" t="s">
        <v>472</v>
      </c>
      <c r="N8873" s="63">
        <v>5176.7071222778213</v>
      </c>
      <c r="O8873" s="165">
        <v>44364</v>
      </c>
      <c r="P8873" s="165">
        <f t="shared" si="373"/>
        <v>44346</v>
      </c>
      <c r="Q8873" s="165">
        <f t="shared" si="374"/>
        <v>44359</v>
      </c>
    </row>
    <row r="8874" spans="1:17" x14ac:dyDescent="0.35">
      <c r="A8874" s="48" t="s">
        <v>864</v>
      </c>
      <c r="B8874" s="59" t="s">
        <v>469</v>
      </c>
      <c r="C8874" s="57">
        <v>37104.373350893802</v>
      </c>
      <c r="D8874" s="59">
        <v>3814</v>
      </c>
      <c r="E8874" s="59">
        <v>13</v>
      </c>
      <c r="F8874" s="58">
        <v>2.5025929417807036</v>
      </c>
      <c r="G8874" s="59" t="s">
        <v>444</v>
      </c>
      <c r="H8874" s="59" t="s">
        <v>491</v>
      </c>
      <c r="I8874" s="59">
        <v>90313</v>
      </c>
      <c r="J8874" s="59">
        <v>1247</v>
      </c>
      <c r="K8874" s="59">
        <v>13</v>
      </c>
      <c r="L8874" s="60">
        <v>1.0425020048115477E-2</v>
      </c>
      <c r="M8874" s="59" t="s">
        <v>476</v>
      </c>
      <c r="N8874" s="63">
        <v>3360.789813662117</v>
      </c>
      <c r="O8874" s="165">
        <v>44364</v>
      </c>
      <c r="P8874" s="165">
        <f t="shared" si="373"/>
        <v>44346</v>
      </c>
      <c r="Q8874" s="165">
        <f t="shared" si="374"/>
        <v>44359</v>
      </c>
    </row>
    <row r="8875" spans="1:17" x14ac:dyDescent="0.35">
      <c r="A8875" s="48" t="s">
        <v>863</v>
      </c>
      <c r="B8875" s="59" t="s">
        <v>461</v>
      </c>
      <c r="C8875" s="57">
        <v>27391.508223539095</v>
      </c>
      <c r="D8875" s="59">
        <v>2461</v>
      </c>
      <c r="E8875" s="59">
        <v>6</v>
      </c>
      <c r="F8875" s="58">
        <v>1.5646142047889591</v>
      </c>
      <c r="G8875" s="59" t="s">
        <v>446</v>
      </c>
      <c r="H8875" s="59" t="s">
        <v>491</v>
      </c>
      <c r="I8875" s="59">
        <v>77865</v>
      </c>
      <c r="J8875" s="59">
        <v>1497</v>
      </c>
      <c r="K8875" s="59">
        <v>7</v>
      </c>
      <c r="L8875" s="60">
        <v>4.6760187040748163E-3</v>
      </c>
      <c r="M8875" s="59" t="s">
        <v>476</v>
      </c>
      <c r="N8875" s="63">
        <v>5465.197417327834</v>
      </c>
      <c r="O8875" s="165">
        <v>44364</v>
      </c>
      <c r="P8875" s="165">
        <f t="shared" si="373"/>
        <v>44346</v>
      </c>
      <c r="Q8875" s="165">
        <f t="shared" si="374"/>
        <v>44359</v>
      </c>
    </row>
    <row r="8876" spans="1:17" x14ac:dyDescent="0.35">
      <c r="A8876" s="48" t="s">
        <v>862</v>
      </c>
      <c r="B8876" s="59" t="s">
        <v>466</v>
      </c>
      <c r="C8876" s="57">
        <v>5307.8849770148699</v>
      </c>
      <c r="D8876" s="59">
        <v>195</v>
      </c>
      <c r="E8876" s="59">
        <v>0</v>
      </c>
      <c r="F8876" s="58">
        <v>0</v>
      </c>
      <c r="G8876" s="59" t="s">
        <v>446</v>
      </c>
      <c r="H8876" s="59" t="s">
        <v>476</v>
      </c>
      <c r="I8876" s="59">
        <v>45970</v>
      </c>
      <c r="J8876" s="59">
        <v>388</v>
      </c>
      <c r="K8876" s="59">
        <v>1</v>
      </c>
      <c r="L8876" s="60">
        <v>2.5773195876288659E-3</v>
      </c>
      <c r="M8876" s="59" t="s">
        <v>491</v>
      </c>
      <c r="N8876" s="63">
        <v>7309.8795787811032</v>
      </c>
      <c r="O8876" s="165">
        <v>44364</v>
      </c>
      <c r="P8876" s="165">
        <f t="shared" si="373"/>
        <v>44346</v>
      </c>
      <c r="Q8876" s="165">
        <f t="shared" si="374"/>
        <v>44359</v>
      </c>
    </row>
    <row r="8877" spans="1:17" x14ac:dyDescent="0.35">
      <c r="A8877" s="48" t="s">
        <v>861</v>
      </c>
      <c r="B8877" s="59" t="s">
        <v>471</v>
      </c>
      <c r="C8877" s="57">
        <v>13087.712635498299</v>
      </c>
      <c r="D8877" s="59">
        <v>829</v>
      </c>
      <c r="E8877" s="59">
        <v>0</v>
      </c>
      <c r="F8877" s="58">
        <v>0</v>
      </c>
      <c r="G8877" s="59" t="s">
        <v>446</v>
      </c>
      <c r="H8877" s="59" t="s">
        <v>472</v>
      </c>
      <c r="I8877" s="59">
        <v>22160</v>
      </c>
      <c r="J8877" s="59">
        <v>401</v>
      </c>
      <c r="K8877" s="59">
        <v>1</v>
      </c>
      <c r="L8877" s="60">
        <v>2.4937655860349127E-3</v>
      </c>
      <c r="M8877" s="59" t="s">
        <v>472</v>
      </c>
      <c r="N8877" s="63">
        <v>3063.9425785706244</v>
      </c>
      <c r="O8877" s="165">
        <v>44364</v>
      </c>
      <c r="P8877" s="165">
        <f t="shared" si="373"/>
        <v>44346</v>
      </c>
      <c r="Q8877" s="165">
        <f t="shared" si="374"/>
        <v>44359</v>
      </c>
    </row>
    <row r="8878" spans="1:17" x14ac:dyDescent="0.35">
      <c r="A8878" s="48" t="s">
        <v>860</v>
      </c>
      <c r="B8878" s="59" t="s">
        <v>469</v>
      </c>
      <c r="C8878" s="57">
        <v>7927.2612196189812</v>
      </c>
      <c r="D8878" s="59">
        <v>735</v>
      </c>
      <c r="E8878" s="59">
        <v>0</v>
      </c>
      <c r="F8878" s="58">
        <v>0</v>
      </c>
      <c r="G8878" s="59" t="s">
        <v>446</v>
      </c>
      <c r="H8878" s="59" t="s">
        <v>472</v>
      </c>
      <c r="I8878" s="59">
        <v>14510</v>
      </c>
      <c r="J8878" s="59">
        <v>321</v>
      </c>
      <c r="K8878" s="59">
        <v>0</v>
      </c>
      <c r="L8878" s="60">
        <v>0</v>
      </c>
      <c r="M8878" s="59" t="s">
        <v>472</v>
      </c>
      <c r="N8878" s="63">
        <v>4049.3178048121476</v>
      </c>
      <c r="O8878" s="165">
        <v>44364</v>
      </c>
      <c r="P8878" s="165">
        <f t="shared" si="373"/>
        <v>44346</v>
      </c>
      <c r="Q8878" s="165">
        <f t="shared" si="374"/>
        <v>44359</v>
      </c>
    </row>
    <row r="8879" spans="1:17" x14ac:dyDescent="0.35">
      <c r="A8879" s="48" t="s">
        <v>859</v>
      </c>
      <c r="B8879" s="59" t="s">
        <v>458</v>
      </c>
      <c r="C8879" s="57">
        <v>9485.9761215318194</v>
      </c>
      <c r="D8879" s="59">
        <v>513</v>
      </c>
      <c r="E8879" s="59" t="s">
        <v>504</v>
      </c>
      <c r="F8879" s="58">
        <v>2.2589737897327842</v>
      </c>
      <c r="G8879" s="59" t="s">
        <v>446</v>
      </c>
      <c r="H8879" s="59" t="s">
        <v>476</v>
      </c>
      <c r="I8879" s="59">
        <v>15027</v>
      </c>
      <c r="J8879" s="59">
        <v>356</v>
      </c>
      <c r="K8879" s="59">
        <v>3</v>
      </c>
      <c r="L8879" s="60">
        <v>8.4269662921348312E-3</v>
      </c>
      <c r="M8879" s="59" t="s">
        <v>476</v>
      </c>
      <c r="N8879" s="63">
        <v>3752.9084560093984</v>
      </c>
      <c r="O8879" s="165">
        <v>44364</v>
      </c>
      <c r="P8879" s="165">
        <f t="shared" si="373"/>
        <v>44346</v>
      </c>
      <c r="Q8879" s="165">
        <f t="shared" si="374"/>
        <v>44359</v>
      </c>
    </row>
    <row r="8880" spans="1:17" x14ac:dyDescent="0.35">
      <c r="A8880" s="48" t="s">
        <v>858</v>
      </c>
      <c r="B8880" s="59" t="s">
        <v>461</v>
      </c>
      <c r="C8880" s="57">
        <v>5133.8205219983302</v>
      </c>
      <c r="D8880" s="59">
        <v>244</v>
      </c>
      <c r="E8880" s="59">
        <v>0</v>
      </c>
      <c r="F8880" s="58">
        <v>0</v>
      </c>
      <c r="G8880" s="59" t="s">
        <v>446</v>
      </c>
      <c r="H8880" s="59" t="s">
        <v>476</v>
      </c>
      <c r="I8880" s="59">
        <v>16896</v>
      </c>
      <c r="J8880" s="59">
        <v>356</v>
      </c>
      <c r="K8880" s="59">
        <v>0</v>
      </c>
      <c r="L8880" s="60">
        <v>0</v>
      </c>
      <c r="M8880" s="59" t="s">
        <v>476</v>
      </c>
      <c r="N8880" s="63">
        <v>6934.4068121303862</v>
      </c>
      <c r="O8880" s="165">
        <v>44364</v>
      </c>
      <c r="P8880" s="165">
        <f t="shared" si="373"/>
        <v>44346</v>
      </c>
      <c r="Q8880" s="165">
        <f t="shared" si="374"/>
        <v>44359</v>
      </c>
    </row>
    <row r="8881" spans="1:17" x14ac:dyDescent="0.35">
      <c r="A8881" s="48" t="s">
        <v>857</v>
      </c>
      <c r="B8881" s="59" t="s">
        <v>463</v>
      </c>
      <c r="C8881" s="57">
        <v>32414.524512956301</v>
      </c>
      <c r="D8881" s="59">
        <v>3877</v>
      </c>
      <c r="E8881" s="59">
        <v>6</v>
      </c>
      <c r="F8881" s="58">
        <v>1.3221586156543055</v>
      </c>
      <c r="G8881" s="59" t="s">
        <v>446</v>
      </c>
      <c r="H8881" s="59" t="s">
        <v>472</v>
      </c>
      <c r="I8881" s="59">
        <v>71197</v>
      </c>
      <c r="J8881" s="59">
        <v>1457</v>
      </c>
      <c r="K8881" s="59">
        <v>7</v>
      </c>
      <c r="L8881" s="60">
        <v>4.8043925875085793E-3</v>
      </c>
      <c r="M8881" s="59" t="s">
        <v>472</v>
      </c>
      <c r="N8881" s="63">
        <v>4494.8985736860877</v>
      </c>
      <c r="O8881" s="165">
        <v>44364</v>
      </c>
      <c r="P8881" s="165">
        <f t="shared" si="373"/>
        <v>44346</v>
      </c>
      <c r="Q8881" s="165">
        <f t="shared" si="374"/>
        <v>44359</v>
      </c>
    </row>
    <row r="8882" spans="1:17" x14ac:dyDescent="0.35">
      <c r="A8882" s="48" t="s">
        <v>856</v>
      </c>
      <c r="B8882" s="59" t="s">
        <v>458</v>
      </c>
      <c r="C8882" s="57">
        <v>12469.6895953656</v>
      </c>
      <c r="D8882" s="59">
        <v>1058</v>
      </c>
      <c r="E8882" s="59" t="s">
        <v>504</v>
      </c>
      <c r="F8882" s="58">
        <v>2.2912702319428413</v>
      </c>
      <c r="G8882" s="59" t="s">
        <v>446</v>
      </c>
      <c r="H8882" s="59" t="s">
        <v>472</v>
      </c>
      <c r="I8882" s="59">
        <v>57859</v>
      </c>
      <c r="J8882" s="59">
        <v>462</v>
      </c>
      <c r="K8882" s="59">
        <v>6</v>
      </c>
      <c r="L8882" s="60">
        <v>1.2987012987012988E-2</v>
      </c>
      <c r="M8882" s="59" t="s">
        <v>472</v>
      </c>
      <c r="N8882" s="63">
        <v>3704.9839650515742</v>
      </c>
      <c r="O8882" s="165">
        <v>44364</v>
      </c>
      <c r="P8882" s="165">
        <f t="shared" si="373"/>
        <v>44346</v>
      </c>
      <c r="Q8882" s="165">
        <f t="shared" si="374"/>
        <v>44359</v>
      </c>
    </row>
    <row r="8883" spans="1:17" x14ac:dyDescent="0.35">
      <c r="A8883" s="48" t="s">
        <v>855</v>
      </c>
      <c r="B8883" s="59" t="s">
        <v>463</v>
      </c>
      <c r="C8883" s="57">
        <v>3330.26120665499</v>
      </c>
      <c r="D8883" s="59">
        <v>182</v>
      </c>
      <c r="E8883" s="59">
        <v>0</v>
      </c>
      <c r="F8883" s="58">
        <v>0</v>
      </c>
      <c r="G8883" s="59" t="s">
        <v>446</v>
      </c>
      <c r="H8883" s="59" t="s">
        <v>476</v>
      </c>
      <c r="I8883" s="59">
        <v>5616</v>
      </c>
      <c r="J8883" s="59">
        <v>109</v>
      </c>
      <c r="K8883" s="59">
        <v>0</v>
      </c>
      <c r="L8883" s="60">
        <v>0</v>
      </c>
      <c r="M8883" s="59" t="s">
        <v>476</v>
      </c>
      <c r="N8883" s="63">
        <v>3273.0165364260642</v>
      </c>
      <c r="O8883" s="165">
        <v>44364</v>
      </c>
      <c r="P8883" s="165">
        <f t="shared" si="373"/>
        <v>44346</v>
      </c>
      <c r="Q8883" s="165">
        <f t="shared" si="374"/>
        <v>44359</v>
      </c>
    </row>
    <row r="8884" spans="1:17" x14ac:dyDescent="0.35">
      <c r="A8884" s="48" t="s">
        <v>854</v>
      </c>
      <c r="B8884" s="59" t="s">
        <v>460</v>
      </c>
      <c r="C8884" s="57">
        <v>15120.384628985899</v>
      </c>
      <c r="D8884" s="59">
        <v>978</v>
      </c>
      <c r="E8884" s="59" t="s">
        <v>504</v>
      </c>
      <c r="F8884" s="58">
        <v>1.8895966784242322</v>
      </c>
      <c r="G8884" s="59" t="s">
        <v>446</v>
      </c>
      <c r="H8884" s="59" t="s">
        <v>472</v>
      </c>
      <c r="I8884" s="59">
        <v>35000</v>
      </c>
      <c r="J8884" s="59">
        <v>547</v>
      </c>
      <c r="K8884" s="59">
        <v>4</v>
      </c>
      <c r="L8884" s="60">
        <v>7.3126142595978062E-3</v>
      </c>
      <c r="M8884" s="59" t="s">
        <v>472</v>
      </c>
      <c r="N8884" s="63">
        <v>3617.6328408431928</v>
      </c>
      <c r="O8884" s="165">
        <v>44364</v>
      </c>
      <c r="P8884" s="165">
        <f t="shared" si="373"/>
        <v>44346</v>
      </c>
      <c r="Q8884" s="165">
        <f t="shared" si="374"/>
        <v>44359</v>
      </c>
    </row>
    <row r="8885" spans="1:17" x14ac:dyDescent="0.35">
      <c r="A8885" s="48" t="s">
        <v>853</v>
      </c>
      <c r="B8885" s="59" t="s">
        <v>460</v>
      </c>
      <c r="C8885" s="57">
        <v>14878.570537017</v>
      </c>
      <c r="D8885" s="59">
        <v>1279</v>
      </c>
      <c r="E8885" s="59" t="s">
        <v>504</v>
      </c>
      <c r="F8885" s="58">
        <v>0.96015368211430496</v>
      </c>
      <c r="G8885" s="59" t="s">
        <v>446</v>
      </c>
      <c r="H8885" s="59" t="s">
        <v>472</v>
      </c>
      <c r="I8885" s="59">
        <v>27766</v>
      </c>
      <c r="J8885" s="59">
        <v>580</v>
      </c>
      <c r="K8885" s="59">
        <v>3</v>
      </c>
      <c r="L8885" s="60">
        <v>5.1724137931034482E-3</v>
      </c>
      <c r="M8885" s="59" t="s">
        <v>472</v>
      </c>
      <c r="N8885" s="63">
        <v>3898.2239493840784</v>
      </c>
      <c r="O8885" s="165">
        <v>44364</v>
      </c>
      <c r="P8885" s="165">
        <f t="shared" si="373"/>
        <v>44346</v>
      </c>
      <c r="Q8885" s="165">
        <f t="shared" si="374"/>
        <v>44359</v>
      </c>
    </row>
    <row r="8886" spans="1:17" x14ac:dyDescent="0.35">
      <c r="A8886" s="48" t="s">
        <v>852</v>
      </c>
      <c r="B8886" s="59" t="s">
        <v>458</v>
      </c>
      <c r="C8886" s="57">
        <v>2244.2586476452502</v>
      </c>
      <c r="D8886" s="59">
        <v>175</v>
      </c>
      <c r="E8886" s="59" t="s">
        <v>504</v>
      </c>
      <c r="F8886" s="58">
        <v>3.1827245715869976</v>
      </c>
      <c r="G8886" s="59" t="s">
        <v>446</v>
      </c>
      <c r="H8886" s="59" t="s">
        <v>472</v>
      </c>
      <c r="I8886" s="59">
        <v>3624</v>
      </c>
      <c r="J8886" s="59">
        <v>81</v>
      </c>
      <c r="K8886" s="59">
        <v>3</v>
      </c>
      <c r="L8886" s="60">
        <v>3.7037037037037035E-2</v>
      </c>
      <c r="M8886" s="59" t="s">
        <v>491</v>
      </c>
      <c r="N8886" s="63">
        <v>3609.2096641796552</v>
      </c>
      <c r="O8886" s="165">
        <v>44364</v>
      </c>
      <c r="P8886" s="165">
        <f t="shared" si="373"/>
        <v>44346</v>
      </c>
      <c r="Q8886" s="165">
        <f t="shared" si="374"/>
        <v>44359</v>
      </c>
    </row>
    <row r="8887" spans="1:17" x14ac:dyDescent="0.35">
      <c r="A8887" s="48" t="s">
        <v>851</v>
      </c>
      <c r="B8887" s="59" t="s">
        <v>465</v>
      </c>
      <c r="C8887" s="57">
        <v>17005.439503125901</v>
      </c>
      <c r="D8887" s="59">
        <v>1609</v>
      </c>
      <c r="E8887" s="59">
        <v>6</v>
      </c>
      <c r="F8887" s="58">
        <v>2.5202020123775659</v>
      </c>
      <c r="G8887" s="59" t="s">
        <v>446</v>
      </c>
      <c r="H8887" s="59" t="s">
        <v>472</v>
      </c>
      <c r="I8887" s="59">
        <v>42839</v>
      </c>
      <c r="J8887" s="59">
        <v>746</v>
      </c>
      <c r="K8887" s="59">
        <v>10</v>
      </c>
      <c r="L8887" s="60">
        <v>1.3404825737265416E-2</v>
      </c>
      <c r="M8887" s="59" t="s">
        <v>476</v>
      </c>
      <c r="N8887" s="63">
        <v>4386.831636211884</v>
      </c>
      <c r="O8887" s="165">
        <v>44364</v>
      </c>
      <c r="P8887" s="165">
        <f t="shared" si="373"/>
        <v>44346</v>
      </c>
      <c r="Q8887" s="165">
        <f t="shared" si="374"/>
        <v>44359</v>
      </c>
    </row>
    <row r="8888" spans="1:17" x14ac:dyDescent="0.35">
      <c r="A8888" s="48" t="s">
        <v>850</v>
      </c>
      <c r="B8888" s="59" t="s">
        <v>471</v>
      </c>
      <c r="C8888" s="57">
        <v>4602.6150295043099</v>
      </c>
      <c r="D8888" s="59">
        <v>189</v>
      </c>
      <c r="E8888" s="59">
        <v>0</v>
      </c>
      <c r="F8888" s="58">
        <v>0</v>
      </c>
      <c r="G8888" s="59" t="s">
        <v>446</v>
      </c>
      <c r="H8888" s="59" t="s">
        <v>472</v>
      </c>
      <c r="I8888" s="59">
        <v>5974</v>
      </c>
      <c r="J8888" s="59">
        <v>145</v>
      </c>
      <c r="K8888" s="59">
        <v>0</v>
      </c>
      <c r="L8888" s="60">
        <v>0</v>
      </c>
      <c r="M8888" s="59" t="s">
        <v>472</v>
      </c>
      <c r="N8888" s="63">
        <v>3150.3829686059171</v>
      </c>
      <c r="O8888" s="165">
        <v>44364</v>
      </c>
      <c r="P8888" s="165">
        <f t="shared" si="373"/>
        <v>44346</v>
      </c>
      <c r="Q8888" s="165">
        <f t="shared" si="374"/>
        <v>44359</v>
      </c>
    </row>
    <row r="8889" spans="1:17" x14ac:dyDescent="0.35">
      <c r="A8889" s="48" t="s">
        <v>849</v>
      </c>
      <c r="B8889" s="59" t="s">
        <v>464</v>
      </c>
      <c r="C8889" s="57">
        <v>16194.1783185606</v>
      </c>
      <c r="D8889" s="59">
        <v>942</v>
      </c>
      <c r="E8889" s="59" t="s">
        <v>504</v>
      </c>
      <c r="F8889" s="58">
        <v>0.44107561386245298</v>
      </c>
      <c r="G8889" s="59" t="s">
        <v>446</v>
      </c>
      <c r="H8889" s="59" t="s">
        <v>476</v>
      </c>
      <c r="I8889" s="59">
        <v>65391</v>
      </c>
      <c r="J8889" s="59">
        <v>1007</v>
      </c>
      <c r="K8889" s="59">
        <v>1</v>
      </c>
      <c r="L8889" s="60">
        <v>9.930486593843098E-4</v>
      </c>
      <c r="M8889" s="59" t="s">
        <v>476</v>
      </c>
      <c r="N8889" s="63">
        <v>6218.2840042328617</v>
      </c>
      <c r="O8889" s="165">
        <v>44364</v>
      </c>
      <c r="P8889" s="165">
        <f t="shared" si="373"/>
        <v>44346</v>
      </c>
      <c r="Q8889" s="165">
        <f t="shared" si="374"/>
        <v>44359</v>
      </c>
    </row>
    <row r="8890" spans="1:17" x14ac:dyDescent="0.35">
      <c r="A8890" s="48" t="s">
        <v>848</v>
      </c>
      <c r="B8890" s="59" t="s">
        <v>469</v>
      </c>
      <c r="C8890" s="57">
        <v>23741.067234681399</v>
      </c>
      <c r="D8890" s="59">
        <v>2191</v>
      </c>
      <c r="E8890" s="59">
        <v>6</v>
      </c>
      <c r="F8890" s="58">
        <v>1.8051902399120598</v>
      </c>
      <c r="G8890" s="59" t="s">
        <v>446</v>
      </c>
      <c r="H8890" s="59" t="s">
        <v>472</v>
      </c>
      <c r="I8890" s="59">
        <v>119068</v>
      </c>
      <c r="J8890" s="59">
        <v>1125</v>
      </c>
      <c r="K8890" s="59">
        <v>7</v>
      </c>
      <c r="L8890" s="60">
        <v>6.2222222222222219E-3</v>
      </c>
      <c r="M8890" s="59" t="s">
        <v>472</v>
      </c>
      <c r="N8890" s="63">
        <v>4738.6243797691568</v>
      </c>
      <c r="O8890" s="165">
        <v>44364</v>
      </c>
      <c r="P8890" s="165">
        <f t="shared" si="373"/>
        <v>44346</v>
      </c>
      <c r="Q8890" s="165">
        <f t="shared" si="374"/>
        <v>44359</v>
      </c>
    </row>
    <row r="8891" spans="1:17" x14ac:dyDescent="0.35">
      <c r="A8891" s="48" t="s">
        <v>847</v>
      </c>
      <c r="B8891" s="59" t="s">
        <v>468</v>
      </c>
      <c r="C8891" s="57">
        <v>4086.1741400712999</v>
      </c>
      <c r="D8891" s="59">
        <v>476</v>
      </c>
      <c r="E8891" s="59" t="s">
        <v>504</v>
      </c>
      <c r="F8891" s="58">
        <v>1.7480550015747753</v>
      </c>
      <c r="G8891" s="59" t="s">
        <v>446</v>
      </c>
      <c r="H8891" s="59" t="s">
        <v>472</v>
      </c>
      <c r="I8891" s="59">
        <v>14134</v>
      </c>
      <c r="J8891" s="59">
        <v>233</v>
      </c>
      <c r="K8891" s="59">
        <v>2</v>
      </c>
      <c r="L8891" s="60">
        <v>8.5836909871244635E-3</v>
      </c>
      <c r="M8891" s="59" t="s">
        <v>472</v>
      </c>
      <c r="N8891" s="63">
        <v>5702.1554151369173</v>
      </c>
      <c r="O8891" s="165">
        <v>44364</v>
      </c>
      <c r="P8891" s="165">
        <f t="shared" si="373"/>
        <v>44346</v>
      </c>
      <c r="Q8891" s="165">
        <f t="shared" si="374"/>
        <v>44359</v>
      </c>
    </row>
    <row r="8892" spans="1:17" x14ac:dyDescent="0.35">
      <c r="A8892" s="48" t="s">
        <v>846</v>
      </c>
      <c r="B8892" s="59" t="s">
        <v>470</v>
      </c>
      <c r="C8892" s="57">
        <v>1073.55719304948</v>
      </c>
      <c r="D8892" s="59">
        <v>16</v>
      </c>
      <c r="E8892" s="59">
        <v>0</v>
      </c>
      <c r="F8892" s="58">
        <v>0</v>
      </c>
      <c r="G8892" s="59" t="s">
        <v>446</v>
      </c>
      <c r="H8892" s="59" t="s">
        <v>476</v>
      </c>
      <c r="I8892" s="59">
        <v>1587</v>
      </c>
      <c r="J8892" s="59">
        <v>29</v>
      </c>
      <c r="K8892" s="59">
        <v>0</v>
      </c>
      <c r="L8892" s="60">
        <v>0</v>
      </c>
      <c r="M8892" s="59" t="s">
        <v>476</v>
      </c>
      <c r="N8892" s="63">
        <v>2701.2999575387685</v>
      </c>
      <c r="O8892" s="165">
        <v>44364</v>
      </c>
      <c r="P8892" s="165">
        <f t="shared" si="373"/>
        <v>44346</v>
      </c>
      <c r="Q8892" s="165">
        <f t="shared" si="374"/>
        <v>44359</v>
      </c>
    </row>
    <row r="8893" spans="1:17" x14ac:dyDescent="0.35">
      <c r="A8893" s="48" t="s">
        <v>845</v>
      </c>
      <c r="B8893" s="59" t="s">
        <v>466</v>
      </c>
      <c r="C8893" s="57">
        <v>2112.6874094155901</v>
      </c>
      <c r="D8893" s="59">
        <v>73</v>
      </c>
      <c r="E8893" s="59">
        <v>0</v>
      </c>
      <c r="F8893" s="58">
        <v>0</v>
      </c>
      <c r="G8893" s="59" t="s">
        <v>446</v>
      </c>
      <c r="H8893" s="59" t="s">
        <v>476</v>
      </c>
      <c r="I8893" s="59">
        <v>4206</v>
      </c>
      <c r="J8893" s="59">
        <v>90</v>
      </c>
      <c r="K8893" s="59">
        <v>0</v>
      </c>
      <c r="L8893" s="60">
        <v>0</v>
      </c>
      <c r="M8893" s="59" t="s">
        <v>472</v>
      </c>
      <c r="N8893" s="63">
        <v>4259.9771077774221</v>
      </c>
      <c r="O8893" s="165">
        <v>44364</v>
      </c>
      <c r="P8893" s="165">
        <f t="shared" si="373"/>
        <v>44346</v>
      </c>
      <c r="Q8893" s="165">
        <f t="shared" si="374"/>
        <v>44359</v>
      </c>
    </row>
    <row r="8894" spans="1:17" x14ac:dyDescent="0.35">
      <c r="A8894" s="48" t="s">
        <v>467</v>
      </c>
      <c r="B8894" s="59" t="s">
        <v>467</v>
      </c>
      <c r="C8894" s="57">
        <v>3727.91584807558</v>
      </c>
      <c r="D8894" s="59">
        <v>196</v>
      </c>
      <c r="E8894" s="59">
        <v>0</v>
      </c>
      <c r="F8894" s="58">
        <v>0</v>
      </c>
      <c r="G8894" s="59" t="s">
        <v>446</v>
      </c>
      <c r="H8894" s="59" t="s">
        <v>476</v>
      </c>
      <c r="I8894" s="59">
        <v>6728</v>
      </c>
      <c r="J8894" s="59">
        <v>146</v>
      </c>
      <c r="K8894" s="59">
        <v>1</v>
      </c>
      <c r="L8894" s="60">
        <v>6.8493150684931503E-3</v>
      </c>
      <c r="M8894" s="59" t="s">
        <v>476</v>
      </c>
      <c r="N8894" s="63">
        <v>3916.3974174837649</v>
      </c>
      <c r="O8894" s="165">
        <v>44364</v>
      </c>
      <c r="P8894" s="165">
        <f t="shared" si="373"/>
        <v>44346</v>
      </c>
      <c r="Q8894" s="165">
        <f t="shared" si="374"/>
        <v>44359</v>
      </c>
    </row>
    <row r="8895" spans="1:17" x14ac:dyDescent="0.35">
      <c r="A8895" s="48" t="s">
        <v>844</v>
      </c>
      <c r="B8895" s="59" t="s">
        <v>463</v>
      </c>
      <c r="C8895" s="57">
        <v>48551.911070702001</v>
      </c>
      <c r="D8895" s="59">
        <v>8624</v>
      </c>
      <c r="E8895" s="59">
        <v>10</v>
      </c>
      <c r="F8895" s="58">
        <v>1.4711794006327803</v>
      </c>
      <c r="G8895" s="59" t="s">
        <v>446</v>
      </c>
      <c r="H8895" s="59" t="s">
        <v>472</v>
      </c>
      <c r="I8895" s="59">
        <v>141769</v>
      </c>
      <c r="J8895" s="59">
        <v>3140</v>
      </c>
      <c r="K8895" s="59">
        <v>15</v>
      </c>
      <c r="L8895" s="60">
        <v>4.7770700636942673E-3</v>
      </c>
      <c r="M8895" s="59" t="s">
        <v>472</v>
      </c>
      <c r="N8895" s="63">
        <v>6467.3046451817027</v>
      </c>
      <c r="O8895" s="165">
        <v>44364</v>
      </c>
      <c r="P8895" s="165">
        <f t="shared" si="373"/>
        <v>44346</v>
      </c>
      <c r="Q8895" s="165">
        <f t="shared" si="374"/>
        <v>44359</v>
      </c>
    </row>
    <row r="8896" spans="1:17" x14ac:dyDescent="0.35">
      <c r="A8896" s="48" t="s">
        <v>843</v>
      </c>
      <c r="B8896" s="59" t="s">
        <v>469</v>
      </c>
      <c r="C8896" s="57">
        <v>16012.7421223003</v>
      </c>
      <c r="D8896" s="59">
        <v>2032</v>
      </c>
      <c r="E8896" s="59">
        <v>5</v>
      </c>
      <c r="F8896" s="58">
        <v>2.2303666318679967</v>
      </c>
      <c r="G8896" s="59" t="s">
        <v>446</v>
      </c>
      <c r="H8896" s="59" t="s">
        <v>476</v>
      </c>
      <c r="I8896" s="59">
        <v>44691</v>
      </c>
      <c r="J8896" s="59">
        <v>628</v>
      </c>
      <c r="K8896" s="59">
        <v>8</v>
      </c>
      <c r="L8896" s="60">
        <v>1.2738853503184714E-2</v>
      </c>
      <c r="M8896" s="59" t="s">
        <v>472</v>
      </c>
      <c r="N8896" s="63">
        <v>3921.876685476685</v>
      </c>
      <c r="O8896" s="165">
        <v>44364</v>
      </c>
      <c r="P8896" s="165">
        <f t="shared" si="373"/>
        <v>44346</v>
      </c>
      <c r="Q8896" s="165">
        <f t="shared" si="374"/>
        <v>44359</v>
      </c>
    </row>
    <row r="8897" spans="1:17" x14ac:dyDescent="0.35">
      <c r="A8897" s="48" t="s">
        <v>842</v>
      </c>
      <c r="B8897" s="59" t="s">
        <v>469</v>
      </c>
      <c r="C8897" s="57">
        <v>89317.120164774096</v>
      </c>
      <c r="D8897" s="59">
        <v>14293</v>
      </c>
      <c r="E8897" s="59">
        <v>58</v>
      </c>
      <c r="F8897" s="58">
        <v>4.638368473159808</v>
      </c>
      <c r="G8897" s="59" t="s">
        <v>444</v>
      </c>
      <c r="H8897" s="59" t="s">
        <v>472</v>
      </c>
      <c r="I8897" s="59">
        <v>218913</v>
      </c>
      <c r="J8897" s="59">
        <v>4398</v>
      </c>
      <c r="K8897" s="59">
        <v>70</v>
      </c>
      <c r="L8897" s="60">
        <v>1.5916325602546612E-2</v>
      </c>
      <c r="M8897" s="59" t="s">
        <v>472</v>
      </c>
      <c r="N8897" s="63">
        <v>4924.0279936102697</v>
      </c>
      <c r="O8897" s="165">
        <v>44364</v>
      </c>
      <c r="P8897" s="165">
        <f t="shared" si="373"/>
        <v>44346</v>
      </c>
      <c r="Q8897" s="165">
        <f t="shared" si="374"/>
        <v>44359</v>
      </c>
    </row>
    <row r="8898" spans="1:17" x14ac:dyDescent="0.35">
      <c r="A8898" s="48" t="s">
        <v>841</v>
      </c>
      <c r="B8898" s="59" t="s">
        <v>471</v>
      </c>
      <c r="C8898" s="57">
        <v>31190.337467089099</v>
      </c>
      <c r="D8898" s="59">
        <v>1575</v>
      </c>
      <c r="E8898" s="59">
        <v>5</v>
      </c>
      <c r="F8898" s="58">
        <v>1.1450432606562886</v>
      </c>
      <c r="G8898" s="59" t="s">
        <v>446</v>
      </c>
      <c r="H8898" s="59" t="s">
        <v>491</v>
      </c>
      <c r="I8898" s="59">
        <v>66589</v>
      </c>
      <c r="J8898" s="59">
        <v>1176</v>
      </c>
      <c r="K8898" s="59">
        <v>6</v>
      </c>
      <c r="L8898" s="60">
        <v>5.1020408163265302E-3</v>
      </c>
      <c r="M8898" s="59" t="s">
        <v>476</v>
      </c>
      <c r="N8898" s="63">
        <v>3770.3984486890281</v>
      </c>
      <c r="O8898" s="165">
        <v>44364</v>
      </c>
      <c r="P8898" s="165">
        <f t="shared" si="373"/>
        <v>44346</v>
      </c>
      <c r="Q8898" s="165">
        <f t="shared" si="374"/>
        <v>44359</v>
      </c>
    </row>
    <row r="8899" spans="1:17" x14ac:dyDescent="0.35">
      <c r="A8899" s="48" t="s">
        <v>840</v>
      </c>
      <c r="B8899" s="59" t="s">
        <v>458</v>
      </c>
      <c r="C8899" s="57">
        <v>42123.258085424597</v>
      </c>
      <c r="D8899" s="59">
        <v>4797</v>
      </c>
      <c r="E8899" s="59">
        <v>19</v>
      </c>
      <c r="F8899" s="58">
        <v>3.2218373383906243</v>
      </c>
      <c r="G8899" s="59" t="s">
        <v>444</v>
      </c>
      <c r="H8899" s="59" t="s">
        <v>491</v>
      </c>
      <c r="I8899" s="59">
        <v>95666</v>
      </c>
      <c r="J8899" s="59">
        <v>1687</v>
      </c>
      <c r="K8899" s="59">
        <v>19</v>
      </c>
      <c r="L8899" s="60">
        <v>1.1262596324836989E-2</v>
      </c>
      <c r="M8899" s="59" t="s">
        <v>491</v>
      </c>
      <c r="N8899" s="63">
        <v>4004.9133820057764</v>
      </c>
      <c r="O8899" s="165">
        <v>44364</v>
      </c>
      <c r="P8899" s="165">
        <f t="shared" si="373"/>
        <v>44346</v>
      </c>
      <c r="Q8899" s="165">
        <f t="shared" si="374"/>
        <v>44359</v>
      </c>
    </row>
    <row r="8900" spans="1:17" x14ac:dyDescent="0.35">
      <c r="A8900" s="48" t="s">
        <v>839</v>
      </c>
      <c r="B8900" s="59" t="s">
        <v>470</v>
      </c>
      <c r="C8900" s="57">
        <v>783.91291893709104</v>
      </c>
      <c r="D8900" s="59">
        <v>18</v>
      </c>
      <c r="E8900" s="59">
        <v>0</v>
      </c>
      <c r="F8900" s="58">
        <v>0</v>
      </c>
      <c r="G8900" s="59" t="s">
        <v>446</v>
      </c>
      <c r="H8900" s="59" t="s">
        <v>476</v>
      </c>
      <c r="I8900" s="59">
        <v>846</v>
      </c>
      <c r="J8900" s="59">
        <v>30</v>
      </c>
      <c r="K8900" s="59">
        <v>0</v>
      </c>
      <c r="L8900" s="60">
        <v>0</v>
      </c>
      <c r="M8900" s="59" t="s">
        <v>476</v>
      </c>
      <c r="N8900" s="63">
        <v>3826.9556828680738</v>
      </c>
      <c r="O8900" s="165">
        <v>44364</v>
      </c>
      <c r="P8900" s="165">
        <f t="shared" si="373"/>
        <v>44346</v>
      </c>
      <c r="Q8900" s="165">
        <f t="shared" si="374"/>
        <v>44359</v>
      </c>
    </row>
    <row r="8901" spans="1:17" x14ac:dyDescent="0.35">
      <c r="A8901" s="48" t="s">
        <v>838</v>
      </c>
      <c r="B8901" s="59" t="s">
        <v>461</v>
      </c>
      <c r="C8901" s="57">
        <v>18209.461158597402</v>
      </c>
      <c r="D8901" s="59">
        <v>1375</v>
      </c>
      <c r="E8901" s="59" t="s">
        <v>504</v>
      </c>
      <c r="F8901" s="58">
        <v>0.78452152764385552</v>
      </c>
      <c r="G8901" s="59" t="s">
        <v>446</v>
      </c>
      <c r="H8901" s="59" t="s">
        <v>476</v>
      </c>
      <c r="I8901" s="59">
        <v>55311</v>
      </c>
      <c r="J8901" s="59">
        <v>1128</v>
      </c>
      <c r="K8901" s="59">
        <v>6</v>
      </c>
      <c r="L8901" s="60">
        <v>5.3191489361702126E-3</v>
      </c>
      <c r="M8901" s="59" t="s">
        <v>491</v>
      </c>
      <c r="N8901" s="63">
        <v>6194.5819822758831</v>
      </c>
      <c r="O8901" s="165">
        <v>44364</v>
      </c>
      <c r="P8901" s="165">
        <f t="shared" si="373"/>
        <v>44346</v>
      </c>
      <c r="Q8901" s="165">
        <f t="shared" si="374"/>
        <v>44359</v>
      </c>
    </row>
    <row r="8902" spans="1:17" x14ac:dyDescent="0.35">
      <c r="A8902" s="48" t="s">
        <v>837</v>
      </c>
      <c r="B8902" s="59" t="s">
        <v>463</v>
      </c>
      <c r="C8902" s="57">
        <v>74397.767487715595</v>
      </c>
      <c r="D8902" s="59">
        <v>8348</v>
      </c>
      <c r="E8902" s="59">
        <v>32</v>
      </c>
      <c r="F8902" s="58">
        <v>3.072288810402406</v>
      </c>
      <c r="G8902" s="59" t="s">
        <v>444</v>
      </c>
      <c r="H8902" s="59" t="s">
        <v>472</v>
      </c>
      <c r="I8902" s="59">
        <v>210314</v>
      </c>
      <c r="J8902" s="59">
        <v>4491</v>
      </c>
      <c r="K8902" s="59">
        <v>42</v>
      </c>
      <c r="L8902" s="60">
        <v>9.3520374081496327E-3</v>
      </c>
      <c r="M8902" s="59" t="s">
        <v>472</v>
      </c>
      <c r="N8902" s="63">
        <v>6036.4714582887782</v>
      </c>
      <c r="O8902" s="165">
        <v>44364</v>
      </c>
      <c r="P8902" s="165">
        <f t="shared" si="373"/>
        <v>44346</v>
      </c>
      <c r="Q8902" s="165">
        <f t="shared" si="374"/>
        <v>44359</v>
      </c>
    </row>
    <row r="8903" spans="1:17" x14ac:dyDescent="0.35">
      <c r="A8903" s="48" t="s">
        <v>466</v>
      </c>
      <c r="B8903" s="59" t="s">
        <v>461</v>
      </c>
      <c r="C8903" s="57">
        <v>33920.0551131428</v>
      </c>
      <c r="D8903" s="59">
        <v>1937</v>
      </c>
      <c r="E8903" s="59">
        <v>0</v>
      </c>
      <c r="F8903" s="58">
        <v>0</v>
      </c>
      <c r="G8903" s="59" t="s">
        <v>446</v>
      </c>
      <c r="H8903" s="59" t="s">
        <v>472</v>
      </c>
      <c r="I8903" s="59">
        <v>78982</v>
      </c>
      <c r="J8903" s="59">
        <v>1373</v>
      </c>
      <c r="K8903" s="59">
        <v>0</v>
      </c>
      <c r="L8903" s="60">
        <v>0</v>
      </c>
      <c r="M8903" s="59" t="s">
        <v>472</v>
      </c>
      <c r="N8903" s="63">
        <v>4047.7528571821567</v>
      </c>
      <c r="O8903" s="165">
        <v>44364</v>
      </c>
      <c r="P8903" s="165">
        <f t="shared" si="373"/>
        <v>44346</v>
      </c>
      <c r="Q8903" s="165">
        <f t="shared" si="374"/>
        <v>44359</v>
      </c>
    </row>
    <row r="8904" spans="1:17" x14ac:dyDescent="0.35">
      <c r="A8904" s="48" t="s">
        <v>836</v>
      </c>
      <c r="B8904" s="59" t="s">
        <v>469</v>
      </c>
      <c r="C8904" s="57">
        <v>9049.1751865497099</v>
      </c>
      <c r="D8904" s="59">
        <v>993</v>
      </c>
      <c r="E8904" s="59">
        <v>9</v>
      </c>
      <c r="F8904" s="58">
        <v>7.1040413032632745</v>
      </c>
      <c r="G8904" s="59" t="s">
        <v>446</v>
      </c>
      <c r="H8904" s="59" t="s">
        <v>491</v>
      </c>
      <c r="I8904" s="59">
        <v>17815</v>
      </c>
      <c r="J8904" s="59">
        <v>358</v>
      </c>
      <c r="K8904" s="59">
        <v>10</v>
      </c>
      <c r="L8904" s="60">
        <v>2.7932960893854747E-2</v>
      </c>
      <c r="M8904" s="59" t="s">
        <v>491</v>
      </c>
      <c r="N8904" s="63">
        <v>3956.1616679950589</v>
      </c>
      <c r="O8904" s="165">
        <v>44364</v>
      </c>
      <c r="P8904" s="165">
        <f t="shared" si="373"/>
        <v>44346</v>
      </c>
      <c r="Q8904" s="165">
        <f t="shared" si="374"/>
        <v>44359</v>
      </c>
    </row>
    <row r="8905" spans="1:17" x14ac:dyDescent="0.35">
      <c r="A8905" s="48" t="s">
        <v>835</v>
      </c>
      <c r="B8905" s="59" t="s">
        <v>458</v>
      </c>
      <c r="C8905" s="57">
        <v>19873.653859741695</v>
      </c>
      <c r="D8905" s="59">
        <v>2326</v>
      </c>
      <c r="E8905" s="59" t="s">
        <v>504</v>
      </c>
      <c r="F8905" s="58">
        <v>0.71882676364073306</v>
      </c>
      <c r="G8905" s="59" t="s">
        <v>446</v>
      </c>
      <c r="H8905" s="59" t="s">
        <v>472</v>
      </c>
      <c r="I8905" s="59">
        <v>44222</v>
      </c>
      <c r="J8905" s="59">
        <v>982</v>
      </c>
      <c r="K8905" s="59">
        <v>3</v>
      </c>
      <c r="L8905" s="60">
        <v>3.0549898167006109E-3</v>
      </c>
      <c r="M8905" s="59" t="s">
        <v>472</v>
      </c>
      <c r="N8905" s="63">
        <v>4941.2151732663997</v>
      </c>
      <c r="O8905" s="165">
        <v>44364</v>
      </c>
      <c r="P8905" s="165">
        <f t="shared" si="373"/>
        <v>44346</v>
      </c>
      <c r="Q8905" s="165">
        <f t="shared" si="374"/>
        <v>44359</v>
      </c>
    </row>
    <row r="8906" spans="1:17" x14ac:dyDescent="0.35">
      <c r="A8906" s="48" t="s">
        <v>834</v>
      </c>
      <c r="B8906" s="59" t="s">
        <v>467</v>
      </c>
      <c r="C8906" s="57">
        <v>8985.7757628436302</v>
      </c>
      <c r="D8906" s="59">
        <v>580</v>
      </c>
      <c r="E8906" s="59">
        <v>0</v>
      </c>
      <c r="F8906" s="58">
        <v>0</v>
      </c>
      <c r="G8906" s="59" t="s">
        <v>446</v>
      </c>
      <c r="H8906" s="59" t="s">
        <v>476</v>
      </c>
      <c r="I8906" s="59">
        <v>17264</v>
      </c>
      <c r="J8906" s="59">
        <v>304</v>
      </c>
      <c r="K8906" s="59">
        <v>0</v>
      </c>
      <c r="L8906" s="60">
        <v>0</v>
      </c>
      <c r="M8906" s="59" t="s">
        <v>472</v>
      </c>
      <c r="N8906" s="63">
        <v>3383.1247075744573</v>
      </c>
      <c r="O8906" s="165">
        <v>44364</v>
      </c>
      <c r="P8906" s="165">
        <f t="shared" si="373"/>
        <v>44346</v>
      </c>
      <c r="Q8906" s="165">
        <f t="shared" si="374"/>
        <v>44359</v>
      </c>
    </row>
    <row r="8907" spans="1:17" x14ac:dyDescent="0.35">
      <c r="A8907" s="48" t="s">
        <v>833</v>
      </c>
      <c r="B8907" s="59" t="s">
        <v>466</v>
      </c>
      <c r="C8907" s="57">
        <v>1671.6385468424</v>
      </c>
      <c r="D8907" s="59">
        <v>39</v>
      </c>
      <c r="E8907" s="59">
        <v>0</v>
      </c>
      <c r="F8907" s="58">
        <v>0</v>
      </c>
      <c r="G8907" s="59" t="s">
        <v>446</v>
      </c>
      <c r="H8907" s="59" t="s">
        <v>476</v>
      </c>
      <c r="I8907" s="59">
        <v>5458</v>
      </c>
      <c r="J8907" s="59">
        <v>59</v>
      </c>
      <c r="K8907" s="59">
        <v>0</v>
      </c>
      <c r="L8907" s="60">
        <v>0</v>
      </c>
      <c r="M8907" s="59" t="s">
        <v>476</v>
      </c>
      <c r="N8907" s="63">
        <v>3529.4711354584742</v>
      </c>
      <c r="O8907" s="165">
        <v>44364</v>
      </c>
      <c r="P8907" s="165">
        <f t="shared" si="373"/>
        <v>44346</v>
      </c>
      <c r="Q8907" s="165">
        <f t="shared" si="374"/>
        <v>44359</v>
      </c>
    </row>
    <row r="8908" spans="1:17" x14ac:dyDescent="0.35">
      <c r="A8908" s="48" t="s">
        <v>832</v>
      </c>
      <c r="B8908" s="59" t="s">
        <v>467</v>
      </c>
      <c r="C8908" s="57">
        <v>28406.395546395601</v>
      </c>
      <c r="D8908" s="59">
        <v>2000</v>
      </c>
      <c r="E8908" s="59">
        <v>0</v>
      </c>
      <c r="F8908" s="58">
        <v>0</v>
      </c>
      <c r="G8908" s="59" t="s">
        <v>446</v>
      </c>
      <c r="H8908" s="59" t="s">
        <v>472</v>
      </c>
      <c r="I8908" s="59">
        <v>59194</v>
      </c>
      <c r="J8908" s="59">
        <v>1009</v>
      </c>
      <c r="K8908" s="59">
        <v>1</v>
      </c>
      <c r="L8908" s="60">
        <v>9.9108027750247768E-4</v>
      </c>
      <c r="M8908" s="59" t="s">
        <v>472</v>
      </c>
      <c r="N8908" s="63">
        <v>3552.0170038892138</v>
      </c>
      <c r="O8908" s="165">
        <v>44364</v>
      </c>
      <c r="P8908" s="165">
        <f t="shared" si="373"/>
        <v>44346</v>
      </c>
      <c r="Q8908" s="165">
        <f t="shared" si="374"/>
        <v>44359</v>
      </c>
    </row>
    <row r="8909" spans="1:17" x14ac:dyDescent="0.35">
      <c r="A8909" s="48" t="s">
        <v>831</v>
      </c>
      <c r="B8909" s="59" t="s">
        <v>464</v>
      </c>
      <c r="C8909" s="57">
        <v>1156.5421476148199</v>
      </c>
      <c r="D8909" s="59">
        <v>27</v>
      </c>
      <c r="E8909" s="59">
        <v>0</v>
      </c>
      <c r="F8909" s="58">
        <v>0</v>
      </c>
      <c r="G8909" s="59" t="s">
        <v>446</v>
      </c>
      <c r="H8909" s="59" t="s">
        <v>476</v>
      </c>
      <c r="I8909" s="59">
        <v>1310</v>
      </c>
      <c r="J8909" s="59">
        <v>22</v>
      </c>
      <c r="K8909" s="59">
        <v>0</v>
      </c>
      <c r="L8909" s="60">
        <v>0</v>
      </c>
      <c r="M8909" s="59" t="s">
        <v>476</v>
      </c>
      <c r="N8909" s="63">
        <v>1902.2220716617567</v>
      </c>
      <c r="O8909" s="165">
        <v>44364</v>
      </c>
      <c r="P8909" s="165">
        <f t="shared" si="373"/>
        <v>44346</v>
      </c>
      <c r="Q8909" s="165">
        <f t="shared" si="374"/>
        <v>44359</v>
      </c>
    </row>
    <row r="8910" spans="1:17" x14ac:dyDescent="0.35">
      <c r="A8910" s="48" t="s">
        <v>830</v>
      </c>
      <c r="B8910" s="59" t="s">
        <v>468</v>
      </c>
      <c r="C8910" s="57">
        <v>44.670954202623797</v>
      </c>
      <c r="D8910" s="59">
        <v>5</v>
      </c>
      <c r="E8910" s="59">
        <v>0</v>
      </c>
      <c r="F8910" s="58">
        <v>0</v>
      </c>
      <c r="G8910" s="59" t="s">
        <v>446</v>
      </c>
      <c r="H8910" s="59" t="s">
        <v>476</v>
      </c>
      <c r="I8910" s="59">
        <v>132</v>
      </c>
      <c r="J8910" s="59">
        <v>0</v>
      </c>
      <c r="K8910" s="59">
        <v>0</v>
      </c>
      <c r="L8910" s="60">
        <v>0</v>
      </c>
      <c r="M8910" s="59" t="s">
        <v>476</v>
      </c>
      <c r="N8910" s="63">
        <v>0</v>
      </c>
      <c r="O8910" s="165">
        <v>44364</v>
      </c>
      <c r="P8910" s="165">
        <f t="shared" si="373"/>
        <v>44346</v>
      </c>
      <c r="Q8910" s="165">
        <f t="shared" si="374"/>
        <v>44359</v>
      </c>
    </row>
    <row r="8911" spans="1:17" x14ac:dyDescent="0.35">
      <c r="A8911" s="48" t="s">
        <v>829</v>
      </c>
      <c r="B8911" s="59" t="s">
        <v>458</v>
      </c>
      <c r="C8911" s="57">
        <v>20124.902253938701</v>
      </c>
      <c r="D8911" s="59">
        <v>1188</v>
      </c>
      <c r="E8911" s="59" t="s">
        <v>504</v>
      </c>
      <c r="F8911" s="58">
        <v>0.70985260477070822</v>
      </c>
      <c r="G8911" s="59" t="s">
        <v>446</v>
      </c>
      <c r="H8911" s="59" t="s">
        <v>476</v>
      </c>
      <c r="I8911" s="59">
        <v>48480</v>
      </c>
      <c r="J8911" s="59">
        <v>1078</v>
      </c>
      <c r="K8911" s="59">
        <v>2</v>
      </c>
      <c r="L8911" s="60">
        <v>1.8552875695732839E-3</v>
      </c>
      <c r="M8911" s="59" t="s">
        <v>476</v>
      </c>
      <c r="N8911" s="63">
        <v>5356.547755599765</v>
      </c>
      <c r="O8911" s="165">
        <v>44364</v>
      </c>
      <c r="P8911" s="165">
        <f t="shared" si="373"/>
        <v>44346</v>
      </c>
      <c r="Q8911" s="165">
        <f t="shared" si="374"/>
        <v>44359</v>
      </c>
    </row>
    <row r="8912" spans="1:17" x14ac:dyDescent="0.35">
      <c r="A8912" s="48" t="s">
        <v>828</v>
      </c>
      <c r="B8912" s="59" t="s">
        <v>464</v>
      </c>
      <c r="C8912" s="57">
        <v>6112.4113664417901</v>
      </c>
      <c r="D8912" s="59">
        <v>391</v>
      </c>
      <c r="E8912" s="59" t="s">
        <v>504</v>
      </c>
      <c r="F8912" s="58">
        <v>1.1685825306314754</v>
      </c>
      <c r="G8912" s="59" t="s">
        <v>446</v>
      </c>
      <c r="H8912" s="59" t="s">
        <v>491</v>
      </c>
      <c r="I8912" s="59">
        <v>15012</v>
      </c>
      <c r="J8912" s="59">
        <v>330</v>
      </c>
      <c r="K8912" s="59">
        <v>1</v>
      </c>
      <c r="L8912" s="60">
        <v>3.0303030303030303E-3</v>
      </c>
      <c r="M8912" s="59" t="s">
        <v>491</v>
      </c>
      <c r="N8912" s="63">
        <v>5398.8512915174178</v>
      </c>
      <c r="O8912" s="165">
        <v>44364</v>
      </c>
      <c r="P8912" s="165">
        <f t="shared" si="373"/>
        <v>44346</v>
      </c>
      <c r="Q8912" s="165">
        <f t="shared" si="374"/>
        <v>44359</v>
      </c>
    </row>
    <row r="8913" spans="1:17" x14ac:dyDescent="0.35">
      <c r="A8913" s="48" t="s">
        <v>827</v>
      </c>
      <c r="B8913" s="59" t="s">
        <v>465</v>
      </c>
      <c r="C8913" s="57">
        <v>1549.67718243236</v>
      </c>
      <c r="D8913" s="59">
        <v>81</v>
      </c>
      <c r="E8913" s="59">
        <v>0</v>
      </c>
      <c r="F8913" s="58">
        <v>0</v>
      </c>
      <c r="G8913" s="59" t="s">
        <v>446</v>
      </c>
      <c r="H8913" s="59" t="s">
        <v>476</v>
      </c>
      <c r="I8913" s="59">
        <v>2473</v>
      </c>
      <c r="J8913" s="59">
        <v>62</v>
      </c>
      <c r="K8913" s="59">
        <v>0</v>
      </c>
      <c r="L8913" s="60">
        <v>0</v>
      </c>
      <c r="M8913" s="59" t="s">
        <v>476</v>
      </c>
      <c r="N8913" s="63">
        <v>4000.8332511346225</v>
      </c>
      <c r="O8913" s="165">
        <v>44364</v>
      </c>
      <c r="P8913" s="165">
        <f t="shared" si="373"/>
        <v>44346</v>
      </c>
      <c r="Q8913" s="165">
        <f t="shared" si="374"/>
        <v>44359</v>
      </c>
    </row>
    <row r="8914" spans="1:17" x14ac:dyDescent="0.35">
      <c r="A8914" s="48" t="s">
        <v>826</v>
      </c>
      <c r="B8914" s="59" t="s">
        <v>470</v>
      </c>
      <c r="C8914" s="57">
        <v>6720.1246284321996</v>
      </c>
      <c r="D8914" s="59">
        <v>458</v>
      </c>
      <c r="E8914" s="59">
        <v>0</v>
      </c>
      <c r="F8914" s="58">
        <v>0</v>
      </c>
      <c r="G8914" s="59" t="s">
        <v>446</v>
      </c>
      <c r="H8914" s="59" t="s">
        <v>476</v>
      </c>
      <c r="I8914" s="59">
        <v>31777</v>
      </c>
      <c r="J8914" s="59">
        <v>386</v>
      </c>
      <c r="K8914" s="59">
        <v>0</v>
      </c>
      <c r="L8914" s="60">
        <v>0</v>
      </c>
      <c r="M8914" s="59" t="s">
        <v>476</v>
      </c>
      <c r="N8914" s="63">
        <v>5743.9410925040174</v>
      </c>
      <c r="O8914" s="165">
        <v>44364</v>
      </c>
      <c r="P8914" s="165">
        <f t="shared" si="373"/>
        <v>44346</v>
      </c>
      <c r="Q8914" s="165">
        <f t="shared" si="374"/>
        <v>44359</v>
      </c>
    </row>
    <row r="8915" spans="1:17" x14ac:dyDescent="0.35">
      <c r="A8915" s="48" t="s">
        <v>825</v>
      </c>
      <c r="B8915" s="59" t="s">
        <v>466</v>
      </c>
      <c r="C8915" s="57">
        <v>17148.496197419699</v>
      </c>
      <c r="D8915" s="59">
        <v>831</v>
      </c>
      <c r="E8915" s="59">
        <v>0</v>
      </c>
      <c r="F8915" s="58">
        <v>0</v>
      </c>
      <c r="G8915" s="59" t="s">
        <v>446</v>
      </c>
      <c r="H8915" s="59" t="s">
        <v>476</v>
      </c>
      <c r="I8915" s="59">
        <v>46238</v>
      </c>
      <c r="J8915" s="59">
        <v>893</v>
      </c>
      <c r="K8915" s="59">
        <v>0</v>
      </c>
      <c r="L8915" s="60">
        <v>0</v>
      </c>
      <c r="M8915" s="59" t="s">
        <v>476</v>
      </c>
      <c r="N8915" s="63">
        <v>5207.4537015926089</v>
      </c>
      <c r="O8915" s="165">
        <v>44364</v>
      </c>
      <c r="P8915" s="165">
        <f t="shared" si="373"/>
        <v>44346</v>
      </c>
      <c r="Q8915" s="165">
        <f t="shared" si="374"/>
        <v>44359</v>
      </c>
    </row>
    <row r="8916" spans="1:17" x14ac:dyDescent="0.35">
      <c r="A8916" s="48" t="s">
        <v>824</v>
      </c>
      <c r="B8916" s="59" t="s">
        <v>463</v>
      </c>
      <c r="C8916" s="57">
        <v>11689.851587155499</v>
      </c>
      <c r="D8916" s="59">
        <v>533</v>
      </c>
      <c r="E8916" s="59" t="s">
        <v>504</v>
      </c>
      <c r="F8916" s="58">
        <v>0.61103060972181422</v>
      </c>
      <c r="G8916" s="59" t="s">
        <v>446</v>
      </c>
      <c r="H8916" s="59" t="s">
        <v>476</v>
      </c>
      <c r="I8916" s="59">
        <v>32235</v>
      </c>
      <c r="J8916" s="59">
        <v>695</v>
      </c>
      <c r="K8916" s="59">
        <v>1</v>
      </c>
      <c r="L8916" s="60">
        <v>1.4388489208633094E-3</v>
      </c>
      <c r="M8916" s="59" t="s">
        <v>476</v>
      </c>
      <c r="N8916" s="63">
        <v>5945.3278325932533</v>
      </c>
      <c r="O8916" s="165">
        <v>44364</v>
      </c>
      <c r="P8916" s="165">
        <f t="shared" si="373"/>
        <v>44346</v>
      </c>
      <c r="Q8916" s="165">
        <f t="shared" si="374"/>
        <v>44359</v>
      </c>
    </row>
    <row r="8917" spans="1:17" x14ac:dyDescent="0.35">
      <c r="A8917" s="48" t="s">
        <v>823</v>
      </c>
      <c r="B8917" s="59" t="s">
        <v>467</v>
      </c>
      <c r="C8917" s="57">
        <v>6846.1077774764299</v>
      </c>
      <c r="D8917" s="59">
        <v>486</v>
      </c>
      <c r="E8917" s="59" t="s">
        <v>504</v>
      </c>
      <c r="F8917" s="58">
        <v>1.0433457045997747</v>
      </c>
      <c r="G8917" s="59" t="s">
        <v>446</v>
      </c>
      <c r="H8917" s="59" t="s">
        <v>476</v>
      </c>
      <c r="I8917" s="59">
        <v>12509</v>
      </c>
      <c r="J8917" s="59">
        <v>251</v>
      </c>
      <c r="K8917" s="59">
        <v>1</v>
      </c>
      <c r="L8917" s="60">
        <v>3.9840637450199202E-3</v>
      </c>
      <c r="M8917" s="59" t="s">
        <v>476</v>
      </c>
      <c r="N8917" s="63">
        <v>3666.3168059636082</v>
      </c>
      <c r="O8917" s="165">
        <v>44364</v>
      </c>
      <c r="P8917" s="165">
        <f t="shared" si="373"/>
        <v>44346</v>
      </c>
      <c r="Q8917" s="165">
        <f t="shared" si="374"/>
        <v>44359</v>
      </c>
    </row>
    <row r="8918" spans="1:17" x14ac:dyDescent="0.35">
      <c r="A8918" s="48" t="s">
        <v>822</v>
      </c>
      <c r="B8918" s="59" t="s">
        <v>464</v>
      </c>
      <c r="C8918" s="57">
        <v>5803.7608961074102</v>
      </c>
      <c r="D8918" s="59">
        <v>304</v>
      </c>
      <c r="E8918" s="59">
        <v>0</v>
      </c>
      <c r="F8918" s="58">
        <v>0</v>
      </c>
      <c r="G8918" s="59" t="s">
        <v>446</v>
      </c>
      <c r="H8918" s="59" t="s">
        <v>476</v>
      </c>
      <c r="I8918" s="59">
        <v>30227</v>
      </c>
      <c r="J8918" s="59">
        <v>449</v>
      </c>
      <c r="K8918" s="59">
        <v>1</v>
      </c>
      <c r="L8918" s="60">
        <v>2.2271714922048997E-3</v>
      </c>
      <c r="M8918" s="59" t="s">
        <v>491</v>
      </c>
      <c r="N8918" s="63">
        <v>7736.3628177919054</v>
      </c>
      <c r="O8918" s="165">
        <v>44364</v>
      </c>
      <c r="P8918" s="165">
        <f t="shared" si="373"/>
        <v>44346</v>
      </c>
      <c r="Q8918" s="165">
        <f t="shared" si="374"/>
        <v>44359</v>
      </c>
    </row>
    <row r="8919" spans="1:17" x14ac:dyDescent="0.35">
      <c r="A8919" s="48" t="s">
        <v>821</v>
      </c>
      <c r="B8919" s="59" t="s">
        <v>460</v>
      </c>
      <c r="C8919" s="57">
        <v>7644.3301449872188</v>
      </c>
      <c r="D8919" s="59">
        <v>542</v>
      </c>
      <c r="E8919" s="59" t="s">
        <v>504</v>
      </c>
      <c r="F8919" s="58">
        <v>1.8687987063303599</v>
      </c>
      <c r="G8919" s="59" t="s">
        <v>446</v>
      </c>
      <c r="H8919" s="59" t="s">
        <v>476</v>
      </c>
      <c r="I8919" s="59">
        <v>12851</v>
      </c>
      <c r="J8919" s="59">
        <v>301</v>
      </c>
      <c r="K8919" s="59">
        <v>2</v>
      </c>
      <c r="L8919" s="60">
        <v>6.6445182724252493E-3</v>
      </c>
      <c r="M8919" s="59" t="s">
        <v>476</v>
      </c>
      <c r="N8919" s="63">
        <v>3937.5588742380683</v>
      </c>
      <c r="O8919" s="165">
        <v>44364</v>
      </c>
      <c r="P8919" s="165">
        <f t="shared" si="373"/>
        <v>44346</v>
      </c>
      <c r="Q8919" s="165">
        <f t="shared" si="374"/>
        <v>44359</v>
      </c>
    </row>
    <row r="8920" spans="1:17" x14ac:dyDescent="0.35">
      <c r="A8920" s="48" t="s">
        <v>820</v>
      </c>
      <c r="B8920" s="59" t="s">
        <v>467</v>
      </c>
      <c r="C8920" s="57">
        <v>7375.1368838712397</v>
      </c>
      <c r="D8920" s="59">
        <v>436</v>
      </c>
      <c r="E8920" s="59" t="s">
        <v>504</v>
      </c>
      <c r="F8920" s="58">
        <v>0.96850502645963465</v>
      </c>
      <c r="G8920" s="59" t="s">
        <v>446</v>
      </c>
      <c r="H8920" s="59" t="s">
        <v>472</v>
      </c>
      <c r="I8920" s="59">
        <v>18232</v>
      </c>
      <c r="J8920" s="59">
        <v>293</v>
      </c>
      <c r="K8920" s="59">
        <v>1</v>
      </c>
      <c r="L8920" s="60">
        <v>3.4129692832764505E-3</v>
      </c>
      <c r="M8920" s="59" t="s">
        <v>472</v>
      </c>
      <c r="N8920" s="63">
        <v>3972.8076185374216</v>
      </c>
      <c r="O8920" s="165">
        <v>44364</v>
      </c>
      <c r="P8920" s="165">
        <f t="shared" si="373"/>
        <v>44346</v>
      </c>
      <c r="Q8920" s="165">
        <f t="shared" si="374"/>
        <v>44359</v>
      </c>
    </row>
    <row r="8921" spans="1:17" x14ac:dyDescent="0.35">
      <c r="A8921" s="48" t="s">
        <v>465</v>
      </c>
      <c r="B8921" s="59" t="s">
        <v>465</v>
      </c>
      <c r="C8921" s="57">
        <v>4897.5438326430303</v>
      </c>
      <c r="D8921" s="59">
        <v>486</v>
      </c>
      <c r="E8921" s="59" t="s">
        <v>504</v>
      </c>
      <c r="F8921" s="58">
        <v>1.4584570117062938</v>
      </c>
      <c r="G8921" s="59" t="s">
        <v>446</v>
      </c>
      <c r="H8921" s="59" t="s">
        <v>476</v>
      </c>
      <c r="I8921" s="59">
        <v>13407</v>
      </c>
      <c r="J8921" s="59">
        <v>276</v>
      </c>
      <c r="K8921" s="59">
        <v>1</v>
      </c>
      <c r="L8921" s="60">
        <v>3.6231884057971015E-3</v>
      </c>
      <c r="M8921" s="59" t="s">
        <v>476</v>
      </c>
      <c r="N8921" s="63">
        <v>5635.4778932331192</v>
      </c>
      <c r="O8921" s="165">
        <v>44364</v>
      </c>
      <c r="P8921" s="165">
        <f t="shared" si="373"/>
        <v>44346</v>
      </c>
      <c r="Q8921" s="165">
        <f t="shared" si="374"/>
        <v>44359</v>
      </c>
    </row>
    <row r="8922" spans="1:17" x14ac:dyDescent="0.35">
      <c r="A8922" s="48" t="s">
        <v>819</v>
      </c>
      <c r="B8922" s="59" t="s">
        <v>470</v>
      </c>
      <c r="C8922" s="57">
        <v>640.69980114844998</v>
      </c>
      <c r="D8922" s="59">
        <v>17</v>
      </c>
      <c r="E8922" s="59">
        <v>0</v>
      </c>
      <c r="F8922" s="58">
        <v>0</v>
      </c>
      <c r="G8922" s="59" t="s">
        <v>446</v>
      </c>
      <c r="H8922" s="59" t="s">
        <v>476</v>
      </c>
      <c r="I8922" s="59">
        <v>305</v>
      </c>
      <c r="J8922" s="59">
        <v>9</v>
      </c>
      <c r="K8922" s="59">
        <v>0</v>
      </c>
      <c r="L8922" s="60">
        <v>0</v>
      </c>
      <c r="M8922" s="59" t="s">
        <v>476</v>
      </c>
      <c r="N8922" s="63">
        <v>1404.7140304816019</v>
      </c>
      <c r="O8922" s="165">
        <v>44364</v>
      </c>
      <c r="P8922" s="165">
        <f t="shared" si="373"/>
        <v>44346</v>
      </c>
      <c r="Q8922" s="165">
        <f t="shared" si="374"/>
        <v>44359</v>
      </c>
    </row>
    <row r="8923" spans="1:17" x14ac:dyDescent="0.35">
      <c r="A8923" s="48" t="s">
        <v>818</v>
      </c>
      <c r="B8923" s="59" t="s">
        <v>460</v>
      </c>
      <c r="C8923" s="57">
        <v>14379.4508026329</v>
      </c>
      <c r="D8923" s="59">
        <v>1373</v>
      </c>
      <c r="E8923" s="59">
        <v>0</v>
      </c>
      <c r="F8923" s="58">
        <v>0</v>
      </c>
      <c r="G8923" s="59" t="s">
        <v>446</v>
      </c>
      <c r="H8923" s="59" t="s">
        <v>476</v>
      </c>
      <c r="I8923" s="59">
        <v>32480</v>
      </c>
      <c r="J8923" s="59">
        <v>563</v>
      </c>
      <c r="K8923" s="59">
        <v>0</v>
      </c>
      <c r="L8923" s="60">
        <v>0</v>
      </c>
      <c r="M8923" s="59" t="s">
        <v>476</v>
      </c>
      <c r="N8923" s="63">
        <v>3915.3094768884621</v>
      </c>
      <c r="O8923" s="165">
        <v>44364</v>
      </c>
      <c r="P8923" s="165">
        <f t="shared" si="373"/>
        <v>44346</v>
      </c>
      <c r="Q8923" s="165">
        <f t="shared" si="374"/>
        <v>44359</v>
      </c>
    </row>
    <row r="8924" spans="1:17" x14ac:dyDescent="0.35">
      <c r="A8924" s="48" t="s">
        <v>817</v>
      </c>
      <c r="B8924" s="59" t="s">
        <v>460</v>
      </c>
      <c r="C8924" s="57">
        <v>10764.140179352</v>
      </c>
      <c r="D8924" s="59">
        <v>909</v>
      </c>
      <c r="E8924" s="59">
        <v>0</v>
      </c>
      <c r="F8924" s="58">
        <v>0</v>
      </c>
      <c r="G8924" s="59" t="s">
        <v>446</v>
      </c>
      <c r="H8924" s="59" t="s">
        <v>472</v>
      </c>
      <c r="I8924" s="59">
        <v>19886</v>
      </c>
      <c r="J8924" s="59">
        <v>398</v>
      </c>
      <c r="K8924" s="59">
        <v>0</v>
      </c>
      <c r="L8924" s="60">
        <v>0</v>
      </c>
      <c r="M8924" s="59" t="s">
        <v>472</v>
      </c>
      <c r="N8924" s="63">
        <v>3697.4620672764186</v>
      </c>
      <c r="O8924" s="165">
        <v>44364</v>
      </c>
      <c r="P8924" s="165">
        <f t="shared" si="373"/>
        <v>44346</v>
      </c>
      <c r="Q8924" s="165">
        <f t="shared" si="374"/>
        <v>44359</v>
      </c>
    </row>
    <row r="8925" spans="1:17" x14ac:dyDescent="0.35">
      <c r="A8925" s="48" t="s">
        <v>816</v>
      </c>
      <c r="B8925" s="59" t="s">
        <v>458</v>
      </c>
      <c r="C8925" s="57">
        <v>3341.0756913925802</v>
      </c>
      <c r="D8925" s="59">
        <v>98</v>
      </c>
      <c r="E8925" s="59">
        <v>0</v>
      </c>
      <c r="F8925" s="58">
        <v>0</v>
      </c>
      <c r="G8925" s="59" t="s">
        <v>446</v>
      </c>
      <c r="H8925" s="59" t="s">
        <v>476</v>
      </c>
      <c r="I8925" s="59">
        <v>4560</v>
      </c>
      <c r="J8925" s="59">
        <v>88</v>
      </c>
      <c r="K8925" s="59">
        <v>0</v>
      </c>
      <c r="L8925" s="60">
        <v>0</v>
      </c>
      <c r="M8925" s="59" t="s">
        <v>476</v>
      </c>
      <c r="N8925" s="63">
        <v>2633.882262132202</v>
      </c>
      <c r="O8925" s="165">
        <v>44364</v>
      </c>
      <c r="P8925" s="165">
        <f t="shared" si="373"/>
        <v>44346</v>
      </c>
      <c r="Q8925" s="165">
        <f t="shared" si="374"/>
        <v>44359</v>
      </c>
    </row>
    <row r="8926" spans="1:17" x14ac:dyDescent="0.35">
      <c r="A8926" s="48" t="s">
        <v>815</v>
      </c>
      <c r="B8926" s="59" t="s">
        <v>458</v>
      </c>
      <c r="C8926" s="57">
        <v>6951.4661738035902</v>
      </c>
      <c r="D8926" s="59">
        <v>140</v>
      </c>
      <c r="E8926" s="59">
        <v>0</v>
      </c>
      <c r="F8926" s="58">
        <v>0</v>
      </c>
      <c r="G8926" s="59" t="s">
        <v>446</v>
      </c>
      <c r="H8926" s="59" t="s">
        <v>476</v>
      </c>
      <c r="I8926" s="59">
        <v>10865</v>
      </c>
      <c r="J8926" s="59">
        <v>225</v>
      </c>
      <c r="K8926" s="59">
        <v>0</v>
      </c>
      <c r="L8926" s="60">
        <v>0</v>
      </c>
      <c r="M8926" s="59" t="s">
        <v>476</v>
      </c>
      <c r="N8926" s="63">
        <v>3236.7272511215883</v>
      </c>
      <c r="O8926" s="165">
        <v>44364</v>
      </c>
      <c r="P8926" s="165">
        <f t="shared" si="373"/>
        <v>44346</v>
      </c>
      <c r="Q8926" s="165">
        <f t="shared" si="374"/>
        <v>44359</v>
      </c>
    </row>
    <row r="8927" spans="1:17" x14ac:dyDescent="0.35">
      <c r="A8927" s="48" t="s">
        <v>814</v>
      </c>
      <c r="B8927" s="59" t="s">
        <v>471</v>
      </c>
      <c r="C8927" s="57">
        <v>12588.6400801333</v>
      </c>
      <c r="D8927" s="59">
        <v>756</v>
      </c>
      <c r="E8927" s="59" t="s">
        <v>504</v>
      </c>
      <c r="F8927" s="58">
        <v>0.56740498555754304</v>
      </c>
      <c r="G8927" s="59" t="s">
        <v>446</v>
      </c>
      <c r="H8927" s="59" t="s">
        <v>476</v>
      </c>
      <c r="I8927" s="59">
        <v>21517</v>
      </c>
      <c r="J8927" s="59">
        <v>333</v>
      </c>
      <c r="K8927" s="59">
        <v>2</v>
      </c>
      <c r="L8927" s="60">
        <v>6.006006006006006E-3</v>
      </c>
      <c r="M8927" s="59" t="s">
        <v>472</v>
      </c>
      <c r="N8927" s="63">
        <v>2645.2420426692656</v>
      </c>
      <c r="O8927" s="165">
        <v>44364</v>
      </c>
      <c r="P8927" s="165">
        <f t="shared" si="373"/>
        <v>44346</v>
      </c>
      <c r="Q8927" s="165">
        <f t="shared" si="374"/>
        <v>44359</v>
      </c>
    </row>
    <row r="8928" spans="1:17" x14ac:dyDescent="0.35">
      <c r="A8928" s="48" t="s">
        <v>813</v>
      </c>
      <c r="B8928" s="59" t="s">
        <v>464</v>
      </c>
      <c r="C8928" s="57">
        <v>3234.7555519856501</v>
      </c>
      <c r="D8928" s="59">
        <v>173</v>
      </c>
      <c r="E8928" s="59">
        <v>0</v>
      </c>
      <c r="F8928" s="58">
        <v>0</v>
      </c>
      <c r="G8928" s="59" t="s">
        <v>446</v>
      </c>
      <c r="H8928" s="59" t="s">
        <v>476</v>
      </c>
      <c r="I8928" s="59">
        <v>8616</v>
      </c>
      <c r="J8928" s="59">
        <v>174</v>
      </c>
      <c r="K8928" s="59">
        <v>0</v>
      </c>
      <c r="L8928" s="60">
        <v>0</v>
      </c>
      <c r="M8928" s="59" t="s">
        <v>476</v>
      </c>
      <c r="N8928" s="63">
        <v>5379.077250310007</v>
      </c>
      <c r="O8928" s="165">
        <v>44364</v>
      </c>
      <c r="P8928" s="165">
        <f t="shared" si="373"/>
        <v>44346</v>
      </c>
      <c r="Q8928" s="165">
        <f t="shared" si="374"/>
        <v>44359</v>
      </c>
    </row>
    <row r="8929" spans="1:17" x14ac:dyDescent="0.35">
      <c r="A8929" s="48" t="s">
        <v>812</v>
      </c>
      <c r="B8929" s="59" t="s">
        <v>467</v>
      </c>
      <c r="C8929" s="57">
        <v>65938.694494203999</v>
      </c>
      <c r="D8929" s="59">
        <v>8293</v>
      </c>
      <c r="E8929" s="59">
        <v>23</v>
      </c>
      <c r="F8929" s="58">
        <v>2.4914917643714491</v>
      </c>
      <c r="G8929" s="59" t="s">
        <v>444</v>
      </c>
      <c r="H8929" s="59" t="s">
        <v>472</v>
      </c>
      <c r="I8929" s="59">
        <v>167646</v>
      </c>
      <c r="J8929" s="59">
        <v>2955</v>
      </c>
      <c r="K8929" s="59">
        <v>30</v>
      </c>
      <c r="L8929" s="60">
        <v>1.015228426395939E-2</v>
      </c>
      <c r="M8929" s="59" t="s">
        <v>472</v>
      </c>
      <c r="N8929" s="63">
        <v>4481.4354040020371</v>
      </c>
      <c r="O8929" s="165">
        <v>44364</v>
      </c>
      <c r="P8929" s="165">
        <f t="shared" si="373"/>
        <v>44346</v>
      </c>
      <c r="Q8929" s="165">
        <f t="shared" si="374"/>
        <v>44359</v>
      </c>
    </row>
    <row r="8930" spans="1:17" x14ac:dyDescent="0.35">
      <c r="A8930" s="48" t="s">
        <v>811</v>
      </c>
      <c r="B8930" s="59" t="s">
        <v>466</v>
      </c>
      <c r="C8930" s="57">
        <v>284.28993454947903</v>
      </c>
      <c r="D8930" s="59" t="s">
        <v>504</v>
      </c>
      <c r="E8930" s="59">
        <v>0</v>
      </c>
      <c r="F8930" s="58">
        <v>0</v>
      </c>
      <c r="G8930" s="59" t="s">
        <v>446</v>
      </c>
      <c r="H8930" s="59" t="s">
        <v>476</v>
      </c>
      <c r="I8930" s="59">
        <v>135</v>
      </c>
      <c r="J8930" s="59">
        <v>2</v>
      </c>
      <c r="K8930" s="59">
        <v>0</v>
      </c>
      <c r="L8930" s="60">
        <v>0</v>
      </c>
      <c r="M8930" s="59" t="s">
        <v>476</v>
      </c>
      <c r="N8930" s="63">
        <v>703.50714427137461</v>
      </c>
      <c r="O8930" s="165">
        <v>44364</v>
      </c>
      <c r="P8930" s="165">
        <f t="shared" si="373"/>
        <v>44346</v>
      </c>
      <c r="Q8930" s="165">
        <f t="shared" si="374"/>
        <v>44359</v>
      </c>
    </row>
    <row r="8931" spans="1:17" x14ac:dyDescent="0.35">
      <c r="A8931" s="48" t="s">
        <v>810</v>
      </c>
      <c r="B8931" s="59" t="s">
        <v>466</v>
      </c>
      <c r="C8931" s="57">
        <v>588.18731235931102</v>
      </c>
      <c r="D8931" s="59">
        <v>7</v>
      </c>
      <c r="E8931" s="59">
        <v>0</v>
      </c>
      <c r="F8931" s="58">
        <v>0</v>
      </c>
      <c r="G8931" s="59" t="s">
        <v>446</v>
      </c>
      <c r="H8931" s="59" t="s">
        <v>476</v>
      </c>
      <c r="I8931" s="59">
        <v>889</v>
      </c>
      <c r="J8931" s="59">
        <v>23</v>
      </c>
      <c r="K8931" s="59">
        <v>0</v>
      </c>
      <c r="L8931" s="60">
        <v>0</v>
      </c>
      <c r="M8931" s="59" t="s">
        <v>476</v>
      </c>
      <c r="N8931" s="63">
        <v>3910.318960764967</v>
      </c>
      <c r="O8931" s="165">
        <v>44364</v>
      </c>
      <c r="P8931" s="165">
        <f t="shared" ref="P8931:P8994" si="375">O8931-18</f>
        <v>44346</v>
      </c>
      <c r="Q8931" s="165">
        <f t="shared" ref="Q8931:Q8994" si="376">O8931-5</f>
        <v>44359</v>
      </c>
    </row>
    <row r="8932" spans="1:17" x14ac:dyDescent="0.35">
      <c r="A8932" s="48" t="s">
        <v>809</v>
      </c>
      <c r="B8932" s="59" t="s">
        <v>460</v>
      </c>
      <c r="C8932" s="57">
        <v>24005.037471817101</v>
      </c>
      <c r="D8932" s="59">
        <v>1966</v>
      </c>
      <c r="E8932" s="59" t="s">
        <v>504</v>
      </c>
      <c r="F8932" s="58">
        <v>0.29755659207960622</v>
      </c>
      <c r="G8932" s="59" t="s">
        <v>446</v>
      </c>
      <c r="H8932" s="59" t="s">
        <v>472</v>
      </c>
      <c r="I8932" s="59">
        <v>70206</v>
      </c>
      <c r="J8932" s="59">
        <v>1033</v>
      </c>
      <c r="K8932" s="59">
        <v>1</v>
      </c>
      <c r="L8932" s="60">
        <v>9.6805421103581804E-4</v>
      </c>
      <c r="M8932" s="59" t="s">
        <v>472</v>
      </c>
      <c r="N8932" s="63">
        <v>4303.2634346552659</v>
      </c>
      <c r="O8932" s="165">
        <v>44364</v>
      </c>
      <c r="P8932" s="165">
        <f t="shared" si="375"/>
        <v>44346</v>
      </c>
      <c r="Q8932" s="165">
        <f t="shared" si="376"/>
        <v>44359</v>
      </c>
    </row>
    <row r="8933" spans="1:17" x14ac:dyDescent="0.35">
      <c r="A8933" s="48" t="s">
        <v>808</v>
      </c>
      <c r="B8933" s="59" t="s">
        <v>470</v>
      </c>
      <c r="C8933" s="57">
        <v>2126.5553566797198</v>
      </c>
      <c r="D8933" s="59">
        <v>72</v>
      </c>
      <c r="E8933" s="59">
        <v>0</v>
      </c>
      <c r="F8933" s="58">
        <v>0</v>
      </c>
      <c r="G8933" s="59" t="s">
        <v>446</v>
      </c>
      <c r="H8933" s="59" t="s">
        <v>476</v>
      </c>
      <c r="I8933" s="59">
        <v>4340</v>
      </c>
      <c r="J8933" s="59">
        <v>168</v>
      </c>
      <c r="K8933" s="59">
        <v>0</v>
      </c>
      <c r="L8933" s="60">
        <v>0</v>
      </c>
      <c r="M8933" s="59" t="s">
        <v>476</v>
      </c>
      <c r="N8933" s="63">
        <v>7900.1000125529508</v>
      </c>
      <c r="O8933" s="165">
        <v>44364</v>
      </c>
      <c r="P8933" s="165">
        <f t="shared" si="375"/>
        <v>44346</v>
      </c>
      <c r="Q8933" s="165">
        <f t="shared" si="376"/>
        <v>44359</v>
      </c>
    </row>
    <row r="8934" spans="1:17" x14ac:dyDescent="0.35">
      <c r="A8934" s="48" t="s">
        <v>807</v>
      </c>
      <c r="B8934" s="59" t="s">
        <v>461</v>
      </c>
      <c r="C8934" s="57">
        <v>11334.7969583208</v>
      </c>
      <c r="D8934" s="59">
        <v>1057</v>
      </c>
      <c r="E8934" s="59" t="s">
        <v>504</v>
      </c>
      <c r="F8934" s="58">
        <v>0.630170718462991</v>
      </c>
      <c r="G8934" s="59" t="s">
        <v>446</v>
      </c>
      <c r="H8934" s="59" t="s">
        <v>472</v>
      </c>
      <c r="I8934" s="59">
        <v>23588</v>
      </c>
      <c r="J8934" s="59">
        <v>532</v>
      </c>
      <c r="K8934" s="59">
        <v>1</v>
      </c>
      <c r="L8934" s="60">
        <v>1.8796992481203006E-3</v>
      </c>
      <c r="M8934" s="59" t="s">
        <v>472</v>
      </c>
      <c r="N8934" s="63">
        <v>4693.5115111123569</v>
      </c>
      <c r="O8934" s="165">
        <v>44364</v>
      </c>
      <c r="P8934" s="165">
        <f t="shared" si="375"/>
        <v>44346</v>
      </c>
      <c r="Q8934" s="165">
        <f t="shared" si="376"/>
        <v>44359</v>
      </c>
    </row>
    <row r="8935" spans="1:17" x14ac:dyDescent="0.35">
      <c r="A8935" s="48" t="s">
        <v>806</v>
      </c>
      <c r="B8935" s="59" t="s">
        <v>458</v>
      </c>
      <c r="C8935" s="57">
        <v>18997.195740859199</v>
      </c>
      <c r="D8935" s="59">
        <v>1474</v>
      </c>
      <c r="E8935" s="59">
        <v>5</v>
      </c>
      <c r="F8935" s="58">
        <v>1.8799767187465135</v>
      </c>
      <c r="G8935" s="59" t="s">
        <v>446</v>
      </c>
      <c r="H8935" s="59" t="s">
        <v>472</v>
      </c>
      <c r="I8935" s="59">
        <v>49413</v>
      </c>
      <c r="J8935" s="59">
        <v>1067</v>
      </c>
      <c r="K8935" s="59">
        <v>6</v>
      </c>
      <c r="L8935" s="60">
        <v>5.6232427366447986E-3</v>
      </c>
      <c r="M8935" s="59" t="s">
        <v>472</v>
      </c>
      <c r="N8935" s="63">
        <v>5616.6184449270831</v>
      </c>
      <c r="O8935" s="165">
        <v>44364</v>
      </c>
      <c r="P8935" s="165">
        <f t="shared" si="375"/>
        <v>44346</v>
      </c>
      <c r="Q8935" s="165">
        <f t="shared" si="376"/>
        <v>44359</v>
      </c>
    </row>
    <row r="8936" spans="1:17" x14ac:dyDescent="0.35">
      <c r="A8936" s="48" t="s">
        <v>805</v>
      </c>
      <c r="B8936" s="59" t="s">
        <v>465</v>
      </c>
      <c r="C8936" s="57">
        <v>2565.26734316681</v>
      </c>
      <c r="D8936" s="59">
        <v>135</v>
      </c>
      <c r="E8936" s="59">
        <v>0</v>
      </c>
      <c r="F8936" s="58">
        <v>0</v>
      </c>
      <c r="G8936" s="59" t="s">
        <v>446</v>
      </c>
      <c r="H8936" s="59" t="s">
        <v>476</v>
      </c>
      <c r="I8936" s="59">
        <v>4161</v>
      </c>
      <c r="J8936" s="59">
        <v>78</v>
      </c>
      <c r="K8936" s="59">
        <v>0</v>
      </c>
      <c r="L8936" s="60">
        <v>0</v>
      </c>
      <c r="M8936" s="59" t="s">
        <v>476</v>
      </c>
      <c r="N8936" s="63">
        <v>3040.6187568625646</v>
      </c>
      <c r="O8936" s="165">
        <v>44364</v>
      </c>
      <c r="P8936" s="165">
        <f t="shared" si="375"/>
        <v>44346</v>
      </c>
      <c r="Q8936" s="165">
        <f t="shared" si="376"/>
        <v>44359</v>
      </c>
    </row>
    <row r="8937" spans="1:17" x14ac:dyDescent="0.35">
      <c r="A8937" s="48" t="s">
        <v>804</v>
      </c>
      <c r="B8937" s="59" t="s">
        <v>463</v>
      </c>
      <c r="C8937" s="57">
        <v>13726.140611803099</v>
      </c>
      <c r="D8937" s="59">
        <v>807</v>
      </c>
      <c r="E8937" s="59">
        <v>0</v>
      </c>
      <c r="F8937" s="58">
        <v>0</v>
      </c>
      <c r="G8937" s="59" t="s">
        <v>446</v>
      </c>
      <c r="H8937" s="59" t="s">
        <v>472</v>
      </c>
      <c r="I8937" s="59">
        <v>32120</v>
      </c>
      <c r="J8937" s="59">
        <v>735</v>
      </c>
      <c r="K8937" s="59">
        <v>0</v>
      </c>
      <c r="L8937" s="60">
        <v>0</v>
      </c>
      <c r="M8937" s="59" t="s">
        <v>472</v>
      </c>
      <c r="N8937" s="63">
        <v>5354.7462523294707</v>
      </c>
      <c r="O8937" s="165">
        <v>44364</v>
      </c>
      <c r="P8937" s="165">
        <f t="shared" si="375"/>
        <v>44346</v>
      </c>
      <c r="Q8937" s="165">
        <f t="shared" si="376"/>
        <v>44359</v>
      </c>
    </row>
    <row r="8938" spans="1:17" x14ac:dyDescent="0.35">
      <c r="A8938" s="48" t="s">
        <v>803</v>
      </c>
      <c r="B8938" s="59" t="s">
        <v>465</v>
      </c>
      <c r="C8938" s="57">
        <v>40638.3414967149</v>
      </c>
      <c r="D8938" s="59">
        <v>5731</v>
      </c>
      <c r="E8938" s="59">
        <v>20</v>
      </c>
      <c r="F8938" s="58">
        <v>3.5153290610713306</v>
      </c>
      <c r="G8938" s="59" t="s">
        <v>444</v>
      </c>
      <c r="H8938" s="59" t="s">
        <v>472</v>
      </c>
      <c r="I8938" s="59">
        <v>129170</v>
      </c>
      <c r="J8938" s="59">
        <v>2830</v>
      </c>
      <c r="K8938" s="59">
        <v>25</v>
      </c>
      <c r="L8938" s="60">
        <v>8.8339222614840993E-3</v>
      </c>
      <c r="M8938" s="59" t="s">
        <v>472</v>
      </c>
      <c r="N8938" s="63">
        <v>6963.8668699823047</v>
      </c>
      <c r="O8938" s="165">
        <v>44364</v>
      </c>
      <c r="P8938" s="165">
        <f t="shared" si="375"/>
        <v>44346</v>
      </c>
      <c r="Q8938" s="165">
        <f t="shared" si="376"/>
        <v>44359</v>
      </c>
    </row>
    <row r="8939" spans="1:17" x14ac:dyDescent="0.35">
      <c r="A8939" s="48" t="s">
        <v>802</v>
      </c>
      <c r="B8939" s="59" t="s">
        <v>458</v>
      </c>
      <c r="C8939" s="57">
        <v>5633.4886654636903</v>
      </c>
      <c r="D8939" s="59">
        <v>386</v>
      </c>
      <c r="E8939" s="59">
        <v>0</v>
      </c>
      <c r="F8939" s="58">
        <v>0</v>
      </c>
      <c r="G8939" s="59" t="s">
        <v>446</v>
      </c>
      <c r="H8939" s="59" t="s">
        <v>476</v>
      </c>
      <c r="I8939" s="59">
        <v>12960</v>
      </c>
      <c r="J8939" s="59">
        <v>268</v>
      </c>
      <c r="K8939" s="59">
        <v>0</v>
      </c>
      <c r="L8939" s="60">
        <v>0</v>
      </c>
      <c r="M8939" s="59" t="s">
        <v>476</v>
      </c>
      <c r="N8939" s="63">
        <v>4757.2652740562671</v>
      </c>
      <c r="O8939" s="165">
        <v>44364</v>
      </c>
      <c r="P8939" s="165">
        <f t="shared" si="375"/>
        <v>44346</v>
      </c>
      <c r="Q8939" s="165">
        <f t="shared" si="376"/>
        <v>44359</v>
      </c>
    </row>
    <row r="8940" spans="1:17" x14ac:dyDescent="0.35">
      <c r="A8940" s="48" t="s">
        <v>801</v>
      </c>
      <c r="B8940" s="59" t="s">
        <v>463</v>
      </c>
      <c r="C8940" s="57">
        <v>16381.7017673096</v>
      </c>
      <c r="D8940" s="59">
        <v>937</v>
      </c>
      <c r="E8940" s="59" t="s">
        <v>504</v>
      </c>
      <c r="F8940" s="58">
        <v>0.43602656453623306</v>
      </c>
      <c r="G8940" s="59" t="s">
        <v>446</v>
      </c>
      <c r="H8940" s="59" t="s">
        <v>472</v>
      </c>
      <c r="I8940" s="59">
        <v>41358</v>
      </c>
      <c r="J8940" s="59">
        <v>893</v>
      </c>
      <c r="K8940" s="59">
        <v>1</v>
      </c>
      <c r="L8940" s="60">
        <v>1.1198208286674132E-3</v>
      </c>
      <c r="M8940" s="59" t="s">
        <v>472</v>
      </c>
      <c r="N8940" s="63">
        <v>5451.204109831986</v>
      </c>
      <c r="O8940" s="165">
        <v>44364</v>
      </c>
      <c r="P8940" s="165">
        <f t="shared" si="375"/>
        <v>44346</v>
      </c>
      <c r="Q8940" s="165">
        <f t="shared" si="376"/>
        <v>44359</v>
      </c>
    </row>
    <row r="8941" spans="1:17" x14ac:dyDescent="0.35">
      <c r="A8941" s="48" t="s">
        <v>800</v>
      </c>
      <c r="B8941" s="59" t="s">
        <v>458</v>
      </c>
      <c r="C8941" s="57">
        <v>4679.7541789357701</v>
      </c>
      <c r="D8941" s="59">
        <v>186</v>
      </c>
      <c r="E8941" s="59" t="s">
        <v>504</v>
      </c>
      <c r="F8941" s="58">
        <v>3.0526633962989527</v>
      </c>
      <c r="G8941" s="59" t="s">
        <v>446</v>
      </c>
      <c r="H8941" s="59" t="s">
        <v>491</v>
      </c>
      <c r="I8941" s="59">
        <v>7762</v>
      </c>
      <c r="J8941" s="59">
        <v>176</v>
      </c>
      <c r="K8941" s="59">
        <v>2</v>
      </c>
      <c r="L8941" s="60">
        <v>1.1363636363636364E-2</v>
      </c>
      <c r="M8941" s="59" t="s">
        <v>491</v>
      </c>
      <c r="N8941" s="63">
        <v>3760.8813042403099</v>
      </c>
      <c r="O8941" s="165">
        <v>44364</v>
      </c>
      <c r="P8941" s="165">
        <f t="shared" si="375"/>
        <v>44346</v>
      </c>
      <c r="Q8941" s="165">
        <f t="shared" si="376"/>
        <v>44359</v>
      </c>
    </row>
    <row r="8942" spans="1:17" x14ac:dyDescent="0.35">
      <c r="A8942" s="48" t="s">
        <v>799</v>
      </c>
      <c r="B8942" s="59" t="s">
        <v>463</v>
      </c>
      <c r="C8942" s="57">
        <v>21060.365670931398</v>
      </c>
      <c r="D8942" s="59">
        <v>1642</v>
      </c>
      <c r="E8942" s="59" t="s">
        <v>504</v>
      </c>
      <c r="F8942" s="58">
        <v>1.0174833506404044</v>
      </c>
      <c r="G8942" s="59" t="s">
        <v>446</v>
      </c>
      <c r="H8942" s="59" t="s">
        <v>476</v>
      </c>
      <c r="I8942" s="59">
        <v>42120</v>
      </c>
      <c r="J8942" s="59">
        <v>809</v>
      </c>
      <c r="K8942" s="59">
        <v>3</v>
      </c>
      <c r="L8942" s="60">
        <v>3.708281829419036E-3</v>
      </c>
      <c r="M8942" s="59" t="s">
        <v>476</v>
      </c>
      <c r="N8942" s="63">
        <v>3841.3388097844072</v>
      </c>
      <c r="O8942" s="165">
        <v>44364</v>
      </c>
      <c r="P8942" s="165">
        <f t="shared" si="375"/>
        <v>44346</v>
      </c>
      <c r="Q8942" s="165">
        <f t="shared" si="376"/>
        <v>44359</v>
      </c>
    </row>
    <row r="8943" spans="1:17" x14ac:dyDescent="0.35">
      <c r="A8943" s="48" t="s">
        <v>798</v>
      </c>
      <c r="B8943" s="59" t="s">
        <v>460</v>
      </c>
      <c r="C8943" s="57">
        <v>9795.2977499826702</v>
      </c>
      <c r="D8943" s="59">
        <v>573</v>
      </c>
      <c r="E8943" s="59">
        <v>0</v>
      </c>
      <c r="F8943" s="58">
        <v>0</v>
      </c>
      <c r="G8943" s="59" t="s">
        <v>446</v>
      </c>
      <c r="H8943" s="59" t="s">
        <v>472</v>
      </c>
      <c r="I8943" s="59">
        <v>17822</v>
      </c>
      <c r="J8943" s="59">
        <v>428</v>
      </c>
      <c r="K8943" s="59">
        <v>1</v>
      </c>
      <c r="L8943" s="60">
        <v>2.3364485981308409E-3</v>
      </c>
      <c r="M8943" s="59" t="s">
        <v>472</v>
      </c>
      <c r="N8943" s="63">
        <v>4369.4434914013427</v>
      </c>
      <c r="O8943" s="165">
        <v>44364</v>
      </c>
      <c r="P8943" s="165">
        <f t="shared" si="375"/>
        <v>44346</v>
      </c>
      <c r="Q8943" s="165">
        <f t="shared" si="376"/>
        <v>44359</v>
      </c>
    </row>
    <row r="8944" spans="1:17" x14ac:dyDescent="0.35">
      <c r="A8944" s="48" t="s">
        <v>797</v>
      </c>
      <c r="B8944" s="59" t="s">
        <v>464</v>
      </c>
      <c r="C8944" s="57">
        <v>2200.0396936397201</v>
      </c>
      <c r="D8944" s="59">
        <v>101</v>
      </c>
      <c r="E8944" s="59">
        <v>0</v>
      </c>
      <c r="F8944" s="58">
        <v>0</v>
      </c>
      <c r="G8944" s="59" t="s">
        <v>446</v>
      </c>
      <c r="H8944" s="59" t="s">
        <v>476</v>
      </c>
      <c r="I8944" s="59">
        <v>4220</v>
      </c>
      <c r="J8944" s="59">
        <v>125</v>
      </c>
      <c r="K8944" s="59">
        <v>0</v>
      </c>
      <c r="L8944" s="60">
        <v>0</v>
      </c>
      <c r="M8944" s="59" t="s">
        <v>476</v>
      </c>
      <c r="N8944" s="63">
        <v>5681.7156691023811</v>
      </c>
      <c r="O8944" s="165">
        <v>44364</v>
      </c>
      <c r="P8944" s="165">
        <f t="shared" si="375"/>
        <v>44346</v>
      </c>
      <c r="Q8944" s="165">
        <f t="shared" si="376"/>
        <v>44359</v>
      </c>
    </row>
    <row r="8945" spans="1:17" x14ac:dyDescent="0.35">
      <c r="A8945" s="48" t="s">
        <v>796</v>
      </c>
      <c r="B8945" s="59" t="s">
        <v>467</v>
      </c>
      <c r="C8945" s="57">
        <v>13408.0042293721</v>
      </c>
      <c r="D8945" s="59">
        <v>793</v>
      </c>
      <c r="E8945" s="59">
        <v>0</v>
      </c>
      <c r="F8945" s="58">
        <v>0</v>
      </c>
      <c r="G8945" s="59" t="s">
        <v>446</v>
      </c>
      <c r="H8945" s="59" t="s">
        <v>472</v>
      </c>
      <c r="I8945" s="59">
        <v>30604</v>
      </c>
      <c r="J8945" s="59">
        <v>640</v>
      </c>
      <c r="K8945" s="59">
        <v>2</v>
      </c>
      <c r="L8945" s="60">
        <v>3.1250000000000002E-3</v>
      </c>
      <c r="M8945" s="59" t="s">
        <v>472</v>
      </c>
      <c r="N8945" s="63">
        <v>4773.2681840746363</v>
      </c>
      <c r="O8945" s="165">
        <v>44364</v>
      </c>
      <c r="P8945" s="165">
        <f t="shared" si="375"/>
        <v>44346</v>
      </c>
      <c r="Q8945" s="165">
        <f t="shared" si="376"/>
        <v>44359</v>
      </c>
    </row>
    <row r="8946" spans="1:17" x14ac:dyDescent="0.35">
      <c r="A8946" s="48" t="s">
        <v>795</v>
      </c>
      <c r="B8946" s="59" t="s">
        <v>460</v>
      </c>
      <c r="C8946" s="57">
        <v>13670.424629515401</v>
      </c>
      <c r="D8946" s="59">
        <v>1114</v>
      </c>
      <c r="E8946" s="59" t="s">
        <v>504</v>
      </c>
      <c r="F8946" s="58">
        <v>0.52250440907557594</v>
      </c>
      <c r="G8946" s="59" t="s">
        <v>446</v>
      </c>
      <c r="H8946" s="59" t="s">
        <v>472</v>
      </c>
      <c r="I8946" s="59">
        <v>32245</v>
      </c>
      <c r="J8946" s="59">
        <v>607</v>
      </c>
      <c r="K8946" s="59">
        <v>2</v>
      </c>
      <c r="L8946" s="60">
        <v>3.2948929159802307E-3</v>
      </c>
      <c r="M8946" s="59" t="s">
        <v>472</v>
      </c>
      <c r="N8946" s="63">
        <v>4440.2424683242434</v>
      </c>
      <c r="O8946" s="165">
        <v>44364</v>
      </c>
      <c r="P8946" s="165">
        <f t="shared" si="375"/>
        <v>44346</v>
      </c>
      <c r="Q8946" s="165">
        <f t="shared" si="376"/>
        <v>44359</v>
      </c>
    </row>
    <row r="8947" spans="1:17" x14ac:dyDescent="0.35">
      <c r="A8947" s="48" t="s">
        <v>794</v>
      </c>
      <c r="B8947" s="59" t="s">
        <v>460</v>
      </c>
      <c r="C8947" s="57">
        <v>11367.9661478833</v>
      </c>
      <c r="D8947" s="59">
        <v>1040</v>
      </c>
      <c r="E8947" s="59" t="s">
        <v>504</v>
      </c>
      <c r="F8947" s="58">
        <v>2.5133280834715128</v>
      </c>
      <c r="G8947" s="59" t="s">
        <v>446</v>
      </c>
      <c r="H8947" s="59" t="s">
        <v>472</v>
      </c>
      <c r="I8947" s="59">
        <v>22800</v>
      </c>
      <c r="J8947" s="59">
        <v>418</v>
      </c>
      <c r="K8947" s="59">
        <v>7</v>
      </c>
      <c r="L8947" s="60">
        <v>1.6746411483253589E-2</v>
      </c>
      <c r="M8947" s="59" t="s">
        <v>472</v>
      </c>
      <c r="N8947" s="63">
        <v>3676.9989861188233</v>
      </c>
      <c r="O8947" s="165">
        <v>44364</v>
      </c>
      <c r="P8947" s="165">
        <f t="shared" si="375"/>
        <v>44346</v>
      </c>
      <c r="Q8947" s="165">
        <f t="shared" si="376"/>
        <v>44359</v>
      </c>
    </row>
    <row r="8948" spans="1:17" x14ac:dyDescent="0.35">
      <c r="A8948" s="48" t="s">
        <v>793</v>
      </c>
      <c r="B8948" s="59" t="s">
        <v>458</v>
      </c>
      <c r="C8948" s="57">
        <v>8589.0085575090106</v>
      </c>
      <c r="D8948" s="59">
        <v>554</v>
      </c>
      <c r="E8948" s="59">
        <v>0</v>
      </c>
      <c r="F8948" s="58">
        <v>0</v>
      </c>
      <c r="G8948" s="59" t="s">
        <v>446</v>
      </c>
      <c r="H8948" s="59" t="s">
        <v>472</v>
      </c>
      <c r="I8948" s="59">
        <v>16356</v>
      </c>
      <c r="J8948" s="59">
        <v>326</v>
      </c>
      <c r="K8948" s="59">
        <v>0</v>
      </c>
      <c r="L8948" s="60">
        <v>0</v>
      </c>
      <c r="M8948" s="59" t="s">
        <v>472</v>
      </c>
      <c r="N8948" s="63">
        <v>3795.5486691766287</v>
      </c>
      <c r="O8948" s="165">
        <v>44364</v>
      </c>
      <c r="P8948" s="165">
        <f t="shared" si="375"/>
        <v>44346</v>
      </c>
      <c r="Q8948" s="165">
        <f t="shared" si="376"/>
        <v>44359</v>
      </c>
    </row>
    <row r="8949" spans="1:17" x14ac:dyDescent="0.35">
      <c r="A8949" s="48" t="s">
        <v>792</v>
      </c>
      <c r="B8949" s="59" t="s">
        <v>470</v>
      </c>
      <c r="C8949" s="57">
        <v>3024.3155479434299</v>
      </c>
      <c r="D8949" s="59">
        <v>114</v>
      </c>
      <c r="E8949" s="59">
        <v>0</v>
      </c>
      <c r="F8949" s="58">
        <v>0</v>
      </c>
      <c r="G8949" s="59" t="s">
        <v>446</v>
      </c>
      <c r="H8949" s="59" t="s">
        <v>476</v>
      </c>
      <c r="I8949" s="59">
        <v>5728</v>
      </c>
      <c r="J8949" s="59">
        <v>125</v>
      </c>
      <c r="K8949" s="59">
        <v>0</v>
      </c>
      <c r="L8949" s="60">
        <v>0</v>
      </c>
      <c r="M8949" s="59" t="s">
        <v>476</v>
      </c>
      <c r="N8949" s="63">
        <v>4133.1665964883014</v>
      </c>
      <c r="O8949" s="165">
        <v>44364</v>
      </c>
      <c r="P8949" s="165">
        <f t="shared" si="375"/>
        <v>44346</v>
      </c>
      <c r="Q8949" s="165">
        <f t="shared" si="376"/>
        <v>44359</v>
      </c>
    </row>
    <row r="8950" spans="1:17" x14ac:dyDescent="0.35">
      <c r="A8950" s="48" t="s">
        <v>791</v>
      </c>
      <c r="B8950" s="59" t="s">
        <v>467</v>
      </c>
      <c r="C8950" s="57">
        <v>87731.066584843502</v>
      </c>
      <c r="D8950" s="59">
        <v>20342</v>
      </c>
      <c r="E8950" s="59">
        <v>65</v>
      </c>
      <c r="F8950" s="58">
        <v>5.2921471533314834</v>
      </c>
      <c r="G8950" s="59" t="s">
        <v>444</v>
      </c>
      <c r="H8950" s="59" t="s">
        <v>472</v>
      </c>
      <c r="I8950" s="59">
        <v>245185</v>
      </c>
      <c r="J8950" s="59">
        <v>4331</v>
      </c>
      <c r="K8950" s="59">
        <v>99</v>
      </c>
      <c r="L8950" s="60">
        <v>2.2858462248903255E-2</v>
      </c>
      <c r="M8950" s="59" t="s">
        <v>472</v>
      </c>
      <c r="N8950" s="63">
        <v>4936.6776999246322</v>
      </c>
      <c r="O8950" s="165">
        <v>44364</v>
      </c>
      <c r="P8950" s="165">
        <f t="shared" si="375"/>
        <v>44346</v>
      </c>
      <c r="Q8950" s="165">
        <f t="shared" si="376"/>
        <v>44359</v>
      </c>
    </row>
    <row r="8951" spans="1:17" x14ac:dyDescent="0.35">
      <c r="A8951" s="48" t="s">
        <v>790</v>
      </c>
      <c r="B8951" s="59" t="s">
        <v>470</v>
      </c>
      <c r="C8951" s="57">
        <v>5830.1502088339003</v>
      </c>
      <c r="D8951" s="59">
        <v>337</v>
      </c>
      <c r="E8951" s="59" t="s">
        <v>504</v>
      </c>
      <c r="F8951" s="58">
        <v>4.9006333538605693</v>
      </c>
      <c r="G8951" s="59" t="s">
        <v>446</v>
      </c>
      <c r="H8951" s="59" t="s">
        <v>476</v>
      </c>
      <c r="I8951" s="59">
        <v>12305</v>
      </c>
      <c r="J8951" s="59">
        <v>241</v>
      </c>
      <c r="K8951" s="59">
        <v>4</v>
      </c>
      <c r="L8951" s="60">
        <v>1.6597510373443983E-2</v>
      </c>
      <c r="M8951" s="59" t="s">
        <v>472</v>
      </c>
      <c r="N8951" s="63">
        <v>4133.6842339813902</v>
      </c>
      <c r="O8951" s="165">
        <v>44364</v>
      </c>
      <c r="P8951" s="165">
        <f t="shared" si="375"/>
        <v>44346</v>
      </c>
      <c r="Q8951" s="165">
        <f t="shared" si="376"/>
        <v>44359</v>
      </c>
    </row>
    <row r="8952" spans="1:17" x14ac:dyDescent="0.35">
      <c r="A8952" s="48" t="s">
        <v>789</v>
      </c>
      <c r="B8952" s="59" t="s">
        <v>458</v>
      </c>
      <c r="C8952" s="57">
        <v>11263.703785563999</v>
      </c>
      <c r="D8952" s="59">
        <v>1119</v>
      </c>
      <c r="E8952" s="59" t="s">
        <v>504</v>
      </c>
      <c r="F8952" s="58">
        <v>0.63414816998398937</v>
      </c>
      <c r="G8952" s="59" t="s">
        <v>446</v>
      </c>
      <c r="H8952" s="59" t="s">
        <v>476</v>
      </c>
      <c r="I8952" s="59">
        <v>31370</v>
      </c>
      <c r="J8952" s="59">
        <v>602</v>
      </c>
      <c r="K8952" s="59">
        <v>1</v>
      </c>
      <c r="L8952" s="60">
        <v>1.6611295681063123E-3</v>
      </c>
      <c r="M8952" s="59" t="s">
        <v>472</v>
      </c>
      <c r="N8952" s="63">
        <v>5344.6007766250623</v>
      </c>
      <c r="O8952" s="165">
        <v>44364</v>
      </c>
      <c r="P8952" s="165">
        <f t="shared" si="375"/>
        <v>44346</v>
      </c>
      <c r="Q8952" s="165">
        <f t="shared" si="376"/>
        <v>44359</v>
      </c>
    </row>
    <row r="8953" spans="1:17" x14ac:dyDescent="0.35">
      <c r="A8953" s="48" t="s">
        <v>788</v>
      </c>
      <c r="B8953" s="59" t="s">
        <v>470</v>
      </c>
      <c r="C8953" s="57">
        <v>4832.7731345598404</v>
      </c>
      <c r="D8953" s="59">
        <v>242</v>
      </c>
      <c r="E8953" s="59" t="s">
        <v>504</v>
      </c>
      <c r="F8953" s="58">
        <v>2.956007635358493</v>
      </c>
      <c r="G8953" s="59" t="s">
        <v>446</v>
      </c>
      <c r="H8953" s="59" t="s">
        <v>476</v>
      </c>
      <c r="I8953" s="59">
        <v>15069</v>
      </c>
      <c r="J8953" s="59">
        <v>487</v>
      </c>
      <c r="K8953" s="59">
        <v>2</v>
      </c>
      <c r="L8953" s="60">
        <v>4.1067761806981521E-3</v>
      </c>
      <c r="M8953" s="59" t="s">
        <v>476</v>
      </c>
      <c r="N8953" s="63">
        <v>10077.030028937103</v>
      </c>
      <c r="O8953" s="165">
        <v>44364</v>
      </c>
      <c r="P8953" s="165">
        <f t="shared" si="375"/>
        <v>44346</v>
      </c>
      <c r="Q8953" s="165">
        <f t="shared" si="376"/>
        <v>44359</v>
      </c>
    </row>
    <row r="8954" spans="1:17" x14ac:dyDescent="0.35">
      <c r="A8954" s="48" t="s">
        <v>787</v>
      </c>
      <c r="B8954" s="59" t="s">
        <v>458</v>
      </c>
      <c r="C8954" s="57">
        <v>40376.577641466603</v>
      </c>
      <c r="D8954" s="59">
        <v>4996</v>
      </c>
      <c r="E8954" s="59">
        <v>8</v>
      </c>
      <c r="F8954" s="58">
        <v>1.4152476628968085</v>
      </c>
      <c r="G8954" s="59" t="s">
        <v>446</v>
      </c>
      <c r="H8954" s="59" t="s">
        <v>472</v>
      </c>
      <c r="I8954" s="59">
        <v>92840</v>
      </c>
      <c r="J8954" s="59">
        <v>1936</v>
      </c>
      <c r="K8954" s="59">
        <v>8</v>
      </c>
      <c r="L8954" s="60">
        <v>4.1322314049586778E-3</v>
      </c>
      <c r="M8954" s="59" t="s">
        <v>472</v>
      </c>
      <c r="N8954" s="63">
        <v>4794.8590818943867</v>
      </c>
      <c r="O8954" s="165">
        <v>44364</v>
      </c>
      <c r="P8954" s="165">
        <f t="shared" si="375"/>
        <v>44346</v>
      </c>
      <c r="Q8954" s="165">
        <f t="shared" si="376"/>
        <v>44359</v>
      </c>
    </row>
    <row r="8955" spans="1:17" x14ac:dyDescent="0.35">
      <c r="A8955" s="48" t="s">
        <v>786</v>
      </c>
      <c r="B8955" s="59" t="s">
        <v>466</v>
      </c>
      <c r="C8955" s="57">
        <v>2026.1602306654599</v>
      </c>
      <c r="D8955" s="59">
        <v>34</v>
      </c>
      <c r="E8955" s="59">
        <v>0</v>
      </c>
      <c r="F8955" s="58">
        <v>0</v>
      </c>
      <c r="G8955" s="59" t="s">
        <v>446</v>
      </c>
      <c r="H8955" s="59" t="s">
        <v>476</v>
      </c>
      <c r="I8955" s="59">
        <v>6831</v>
      </c>
      <c r="J8955" s="59">
        <v>166</v>
      </c>
      <c r="K8955" s="59">
        <v>0</v>
      </c>
      <c r="L8955" s="60">
        <v>0</v>
      </c>
      <c r="M8955" s="59" t="s">
        <v>476</v>
      </c>
      <c r="N8955" s="63">
        <v>8192.8367504025064</v>
      </c>
      <c r="O8955" s="165">
        <v>44364</v>
      </c>
      <c r="P8955" s="165">
        <f t="shared" si="375"/>
        <v>44346</v>
      </c>
      <c r="Q8955" s="165">
        <f t="shared" si="376"/>
        <v>44359</v>
      </c>
    </row>
    <row r="8956" spans="1:17" x14ac:dyDescent="0.35">
      <c r="A8956" s="48" t="s">
        <v>785</v>
      </c>
      <c r="B8956" s="59" t="s">
        <v>463</v>
      </c>
      <c r="C8956" s="57">
        <v>34080.2247325719</v>
      </c>
      <c r="D8956" s="59">
        <v>1187</v>
      </c>
      <c r="E8956" s="59" t="s">
        <v>504</v>
      </c>
      <c r="F8956" s="58">
        <v>0.41917899303230916</v>
      </c>
      <c r="G8956" s="59" t="s">
        <v>446</v>
      </c>
      <c r="H8956" s="59" t="s">
        <v>472</v>
      </c>
      <c r="I8956" s="59">
        <v>82156</v>
      </c>
      <c r="J8956" s="59">
        <v>2053</v>
      </c>
      <c r="K8956" s="59">
        <v>2</v>
      </c>
      <c r="L8956" s="60">
        <v>9.7418412079883102E-4</v>
      </c>
      <c r="M8956" s="59" t="s">
        <v>476</v>
      </c>
      <c r="N8956" s="63">
        <v>6024.0213088673145</v>
      </c>
      <c r="O8956" s="165">
        <v>44364</v>
      </c>
      <c r="P8956" s="165">
        <f t="shared" si="375"/>
        <v>44346</v>
      </c>
      <c r="Q8956" s="165">
        <f t="shared" si="376"/>
        <v>44359</v>
      </c>
    </row>
    <row r="8957" spans="1:17" x14ac:dyDescent="0.35">
      <c r="A8957" s="48" t="s">
        <v>784</v>
      </c>
      <c r="B8957" s="59" t="s">
        <v>466</v>
      </c>
      <c r="C8957" s="57">
        <v>611.63523157592294</v>
      </c>
      <c r="D8957" s="59">
        <v>17</v>
      </c>
      <c r="E8957" s="59" t="s">
        <v>504</v>
      </c>
      <c r="F8957" s="58">
        <v>11.678295778438153</v>
      </c>
      <c r="G8957" s="59" t="s">
        <v>446</v>
      </c>
      <c r="H8957" s="59" t="s">
        <v>476</v>
      </c>
      <c r="I8957" s="59">
        <v>424</v>
      </c>
      <c r="J8957" s="59">
        <v>6</v>
      </c>
      <c r="K8957" s="59">
        <v>1</v>
      </c>
      <c r="L8957" s="60">
        <v>0.16666666666666666</v>
      </c>
      <c r="M8957" s="59" t="s">
        <v>491</v>
      </c>
      <c r="N8957" s="63">
        <v>980.97684538880492</v>
      </c>
      <c r="O8957" s="165">
        <v>44364</v>
      </c>
      <c r="P8957" s="165">
        <f t="shared" si="375"/>
        <v>44346</v>
      </c>
      <c r="Q8957" s="165">
        <f t="shared" si="376"/>
        <v>44359</v>
      </c>
    </row>
    <row r="8958" spans="1:17" x14ac:dyDescent="0.35">
      <c r="A8958" s="48" t="s">
        <v>783</v>
      </c>
      <c r="B8958" s="59" t="s">
        <v>463</v>
      </c>
      <c r="C8958" s="57">
        <v>8696.8122222217498</v>
      </c>
      <c r="D8958" s="59">
        <v>197</v>
      </c>
      <c r="E8958" s="59">
        <v>0</v>
      </c>
      <c r="F8958" s="58">
        <v>0</v>
      </c>
      <c r="G8958" s="59" t="s">
        <v>446</v>
      </c>
      <c r="H8958" s="59" t="s">
        <v>476</v>
      </c>
      <c r="I8958" s="59">
        <v>16004</v>
      </c>
      <c r="J8958" s="59">
        <v>378</v>
      </c>
      <c r="K8958" s="59">
        <v>0</v>
      </c>
      <c r="L8958" s="60">
        <v>0</v>
      </c>
      <c r="M8958" s="59" t="s">
        <v>476</v>
      </c>
      <c r="N8958" s="63">
        <v>4346.4201634036599</v>
      </c>
      <c r="O8958" s="165">
        <v>44364</v>
      </c>
      <c r="P8958" s="165">
        <f t="shared" si="375"/>
        <v>44346</v>
      </c>
      <c r="Q8958" s="165">
        <f t="shared" si="376"/>
        <v>44359</v>
      </c>
    </row>
    <row r="8959" spans="1:17" x14ac:dyDescent="0.35">
      <c r="A8959" s="48" t="s">
        <v>782</v>
      </c>
      <c r="B8959" s="59" t="s">
        <v>463</v>
      </c>
      <c r="C8959" s="57">
        <v>9756.4222031515692</v>
      </c>
      <c r="D8959" s="59">
        <v>609</v>
      </c>
      <c r="E8959" s="59" t="s">
        <v>504</v>
      </c>
      <c r="F8959" s="58">
        <v>1.4642369905947328</v>
      </c>
      <c r="G8959" s="59" t="s">
        <v>446</v>
      </c>
      <c r="H8959" s="59" t="s">
        <v>472</v>
      </c>
      <c r="I8959" s="59">
        <v>24613</v>
      </c>
      <c r="J8959" s="59">
        <v>615</v>
      </c>
      <c r="K8959" s="59">
        <v>2</v>
      </c>
      <c r="L8959" s="60">
        <v>3.2520325203252032E-3</v>
      </c>
      <c r="M8959" s="59" t="s">
        <v>472</v>
      </c>
      <c r="N8959" s="63">
        <v>6303.5402445103255</v>
      </c>
      <c r="O8959" s="165">
        <v>44364</v>
      </c>
      <c r="P8959" s="165">
        <f t="shared" si="375"/>
        <v>44346</v>
      </c>
      <c r="Q8959" s="165">
        <f t="shared" si="376"/>
        <v>44359</v>
      </c>
    </row>
    <row r="8960" spans="1:17" x14ac:dyDescent="0.35">
      <c r="A8960" s="48" t="s">
        <v>781</v>
      </c>
      <c r="B8960" s="59" t="s">
        <v>465</v>
      </c>
      <c r="C8960" s="57">
        <v>15406.425291514101</v>
      </c>
      <c r="D8960" s="59">
        <v>1091</v>
      </c>
      <c r="E8960" s="59" t="s">
        <v>504</v>
      </c>
      <c r="F8960" s="58">
        <v>0.46362845421328513</v>
      </c>
      <c r="G8960" s="59" t="s">
        <v>446</v>
      </c>
      <c r="H8960" s="59" t="s">
        <v>476</v>
      </c>
      <c r="I8960" s="59">
        <v>45654</v>
      </c>
      <c r="J8960" s="59">
        <v>813</v>
      </c>
      <c r="K8960" s="59">
        <v>1</v>
      </c>
      <c r="L8960" s="60">
        <v>1.2300123001230013E-3</v>
      </c>
      <c r="M8960" s="59" t="s">
        <v>476</v>
      </c>
      <c r="N8960" s="63">
        <v>5277.0190658556112</v>
      </c>
      <c r="O8960" s="165">
        <v>44364</v>
      </c>
      <c r="P8960" s="165">
        <f t="shared" si="375"/>
        <v>44346</v>
      </c>
      <c r="Q8960" s="165">
        <f t="shared" si="376"/>
        <v>44359</v>
      </c>
    </row>
    <row r="8961" spans="1:17" x14ac:dyDescent="0.35">
      <c r="A8961" s="48" t="s">
        <v>780</v>
      </c>
      <c r="B8961" s="59" t="s">
        <v>463</v>
      </c>
      <c r="C8961" s="57">
        <v>116142.925799655</v>
      </c>
      <c r="D8961" s="59">
        <v>17673</v>
      </c>
      <c r="E8961" s="59">
        <v>39</v>
      </c>
      <c r="F8961" s="58">
        <v>2.3985225673749651</v>
      </c>
      <c r="G8961" s="59" t="s">
        <v>444</v>
      </c>
      <c r="H8961" s="59" t="s">
        <v>472</v>
      </c>
      <c r="I8961" s="59">
        <v>291718</v>
      </c>
      <c r="J8961" s="59">
        <v>5238</v>
      </c>
      <c r="K8961" s="59">
        <v>55</v>
      </c>
      <c r="L8961" s="60">
        <v>1.0500190912562046E-2</v>
      </c>
      <c r="M8961" s="59" t="s">
        <v>472</v>
      </c>
      <c r="N8961" s="63">
        <v>4509.9604336087414</v>
      </c>
      <c r="O8961" s="165">
        <v>44364</v>
      </c>
      <c r="P8961" s="165">
        <f t="shared" si="375"/>
        <v>44346</v>
      </c>
      <c r="Q8961" s="165">
        <f t="shared" si="376"/>
        <v>44359</v>
      </c>
    </row>
    <row r="8962" spans="1:17" x14ac:dyDescent="0.35">
      <c r="A8962" s="48" t="s">
        <v>779</v>
      </c>
      <c r="B8962" s="59" t="s">
        <v>465</v>
      </c>
      <c r="C8962" s="57">
        <v>20714.095533973501</v>
      </c>
      <c r="D8962" s="59">
        <v>2316</v>
      </c>
      <c r="E8962" s="59" t="s">
        <v>504</v>
      </c>
      <c r="F8962" s="58">
        <v>1.3793230085556059</v>
      </c>
      <c r="G8962" s="59" t="s">
        <v>446</v>
      </c>
      <c r="H8962" s="59" t="s">
        <v>472</v>
      </c>
      <c r="I8962" s="59">
        <v>48921</v>
      </c>
      <c r="J8962" s="59">
        <v>1032</v>
      </c>
      <c r="K8962" s="59">
        <v>6</v>
      </c>
      <c r="L8962" s="60">
        <v>5.8139534883720929E-3</v>
      </c>
      <c r="M8962" s="59" t="s">
        <v>472</v>
      </c>
      <c r="N8962" s="63">
        <v>4982.1147069028484</v>
      </c>
      <c r="O8962" s="165">
        <v>44364</v>
      </c>
      <c r="P8962" s="165">
        <f t="shared" si="375"/>
        <v>44346</v>
      </c>
      <c r="Q8962" s="165">
        <f t="shared" si="376"/>
        <v>44359</v>
      </c>
    </row>
    <row r="8963" spans="1:17" x14ac:dyDescent="0.35">
      <c r="A8963" s="48" t="s">
        <v>778</v>
      </c>
      <c r="B8963" s="59" t="s">
        <v>458</v>
      </c>
      <c r="C8963" s="57">
        <v>10418.392432463201</v>
      </c>
      <c r="D8963" s="59">
        <v>753</v>
      </c>
      <c r="E8963" s="59" t="s">
        <v>504</v>
      </c>
      <c r="F8963" s="58">
        <v>1.3712013996709032</v>
      </c>
      <c r="G8963" s="59" t="s">
        <v>446</v>
      </c>
      <c r="H8963" s="59" t="s">
        <v>491</v>
      </c>
      <c r="I8963" s="59">
        <v>20246</v>
      </c>
      <c r="J8963" s="59">
        <v>453</v>
      </c>
      <c r="K8963" s="59">
        <v>2</v>
      </c>
      <c r="L8963" s="60">
        <v>4.4150110375275938E-3</v>
      </c>
      <c r="M8963" s="59" t="s">
        <v>491</v>
      </c>
      <c r="N8963" s="63">
        <v>4348.0796383564339</v>
      </c>
      <c r="O8963" s="165">
        <v>44364</v>
      </c>
      <c r="P8963" s="165">
        <f t="shared" si="375"/>
        <v>44346</v>
      </c>
      <c r="Q8963" s="165">
        <f t="shared" si="376"/>
        <v>44359</v>
      </c>
    </row>
    <row r="8964" spans="1:17" x14ac:dyDescent="0.35">
      <c r="A8964" s="48" t="s">
        <v>777</v>
      </c>
      <c r="B8964" s="59" t="s">
        <v>467</v>
      </c>
      <c r="C8964" s="57">
        <v>100824.306406576</v>
      </c>
      <c r="D8964" s="59">
        <v>17382</v>
      </c>
      <c r="E8964" s="59">
        <v>60</v>
      </c>
      <c r="F8964" s="58">
        <v>4.2506756936487706</v>
      </c>
      <c r="G8964" s="59" t="s">
        <v>444</v>
      </c>
      <c r="H8964" s="59" t="s">
        <v>472</v>
      </c>
      <c r="I8964" s="59">
        <v>252473</v>
      </c>
      <c r="J8964" s="59">
        <v>5229</v>
      </c>
      <c r="K8964" s="59">
        <v>76</v>
      </c>
      <c r="L8964" s="60">
        <v>1.4534327787339835E-2</v>
      </c>
      <c r="M8964" s="59" t="s">
        <v>476</v>
      </c>
      <c r="N8964" s="63">
        <v>5186.2494138208649</v>
      </c>
      <c r="O8964" s="165">
        <v>44364</v>
      </c>
      <c r="P8964" s="165">
        <f t="shared" si="375"/>
        <v>44346</v>
      </c>
      <c r="Q8964" s="165">
        <f t="shared" si="376"/>
        <v>44359</v>
      </c>
    </row>
    <row r="8965" spans="1:17" x14ac:dyDescent="0.35">
      <c r="A8965" s="48" t="s">
        <v>776</v>
      </c>
      <c r="B8965" s="59" t="s">
        <v>467</v>
      </c>
      <c r="C8965" s="57">
        <v>11593.289720794701</v>
      </c>
      <c r="D8965" s="59">
        <v>1217</v>
      </c>
      <c r="E8965" s="59" t="s">
        <v>504</v>
      </c>
      <c r="F8965" s="58">
        <v>2.4644798206138545</v>
      </c>
      <c r="G8965" s="59" t="s">
        <v>446</v>
      </c>
      <c r="H8965" s="59" t="s">
        <v>476</v>
      </c>
      <c r="I8965" s="59">
        <v>35339</v>
      </c>
      <c r="J8965" s="59">
        <v>731</v>
      </c>
      <c r="K8965" s="59">
        <v>4</v>
      </c>
      <c r="L8965" s="60">
        <v>5.4719562243502051E-3</v>
      </c>
      <c r="M8965" s="59" t="s">
        <v>472</v>
      </c>
      <c r="N8965" s="63">
        <v>6305.3716210405482</v>
      </c>
      <c r="O8965" s="165">
        <v>44364</v>
      </c>
      <c r="P8965" s="165">
        <f t="shared" si="375"/>
        <v>44346</v>
      </c>
      <c r="Q8965" s="165">
        <f t="shared" si="376"/>
        <v>44359</v>
      </c>
    </row>
    <row r="8966" spans="1:17" x14ac:dyDescent="0.35">
      <c r="A8966" s="48" t="s">
        <v>775</v>
      </c>
      <c r="B8966" s="59" t="s">
        <v>463</v>
      </c>
      <c r="C8966" s="57">
        <v>67654.360942971107</v>
      </c>
      <c r="D8966" s="59">
        <v>7210</v>
      </c>
      <c r="E8966" s="59">
        <v>20</v>
      </c>
      <c r="F8966" s="58">
        <v>2.1115733097761953</v>
      </c>
      <c r="G8966" s="59" t="s">
        <v>444</v>
      </c>
      <c r="H8966" s="59" t="s">
        <v>472</v>
      </c>
      <c r="I8966" s="59">
        <v>182195</v>
      </c>
      <c r="J8966" s="59">
        <v>4150</v>
      </c>
      <c r="K8966" s="59">
        <v>28</v>
      </c>
      <c r="L8966" s="60">
        <v>6.7469879518072288E-3</v>
      </c>
      <c r="M8966" s="59" t="s">
        <v>472</v>
      </c>
      <c r="N8966" s="63">
        <v>6134.1204648998473</v>
      </c>
      <c r="O8966" s="165">
        <v>44364</v>
      </c>
      <c r="P8966" s="165">
        <f t="shared" si="375"/>
        <v>44346</v>
      </c>
      <c r="Q8966" s="165">
        <f t="shared" si="376"/>
        <v>44359</v>
      </c>
    </row>
    <row r="8967" spans="1:17" x14ac:dyDescent="0.35">
      <c r="A8967" s="48" t="s">
        <v>774</v>
      </c>
      <c r="B8967" s="59" t="s">
        <v>467</v>
      </c>
      <c r="C8967" s="57">
        <v>4899.3351278783603</v>
      </c>
      <c r="D8967" s="59">
        <v>243</v>
      </c>
      <c r="E8967" s="59">
        <v>0</v>
      </c>
      <c r="F8967" s="58">
        <v>0</v>
      </c>
      <c r="G8967" s="59" t="s">
        <v>446</v>
      </c>
      <c r="H8967" s="59" t="s">
        <v>476</v>
      </c>
      <c r="I8967" s="59">
        <v>13076</v>
      </c>
      <c r="J8967" s="59">
        <v>256</v>
      </c>
      <c r="K8967" s="59">
        <v>0</v>
      </c>
      <c r="L8967" s="60">
        <v>0</v>
      </c>
      <c r="M8967" s="59" t="s">
        <v>476</v>
      </c>
      <c r="N8967" s="63">
        <v>5225.1987936750902</v>
      </c>
      <c r="O8967" s="165">
        <v>44364</v>
      </c>
      <c r="P8967" s="165">
        <f t="shared" si="375"/>
        <v>44346</v>
      </c>
      <c r="Q8967" s="165">
        <f t="shared" si="376"/>
        <v>44359</v>
      </c>
    </row>
    <row r="8968" spans="1:17" x14ac:dyDescent="0.35">
      <c r="A8968" s="48" t="s">
        <v>773</v>
      </c>
      <c r="B8968" s="59" t="s">
        <v>469</v>
      </c>
      <c r="C8968" s="57">
        <v>23630.587330045601</v>
      </c>
      <c r="D8968" s="59">
        <v>1856</v>
      </c>
      <c r="E8968" s="59">
        <v>7</v>
      </c>
      <c r="F8968" s="58">
        <v>2.1159017040776837</v>
      </c>
      <c r="G8968" s="59" t="s">
        <v>446</v>
      </c>
      <c r="H8968" s="59" t="s">
        <v>491</v>
      </c>
      <c r="I8968" s="59">
        <v>50516</v>
      </c>
      <c r="J8968" s="59">
        <v>937</v>
      </c>
      <c r="K8968" s="59">
        <v>7</v>
      </c>
      <c r="L8968" s="60">
        <v>7.470651013874066E-3</v>
      </c>
      <c r="M8968" s="59" t="s">
        <v>491</v>
      </c>
      <c r="N8968" s="63">
        <v>3965.199793441579</v>
      </c>
      <c r="O8968" s="165">
        <v>44364</v>
      </c>
      <c r="P8968" s="165">
        <f t="shared" si="375"/>
        <v>44346</v>
      </c>
      <c r="Q8968" s="165">
        <f t="shared" si="376"/>
        <v>44359</v>
      </c>
    </row>
    <row r="8969" spans="1:17" x14ac:dyDescent="0.35">
      <c r="A8969" s="48" t="s">
        <v>772</v>
      </c>
      <c r="B8969" s="59" t="s">
        <v>467</v>
      </c>
      <c r="C8969" s="57">
        <v>19036.1847708721</v>
      </c>
      <c r="D8969" s="59">
        <v>1344</v>
      </c>
      <c r="E8969" s="59" t="s">
        <v>504</v>
      </c>
      <c r="F8969" s="58">
        <v>0.75045049507889483</v>
      </c>
      <c r="G8969" s="59" t="s">
        <v>446</v>
      </c>
      <c r="H8969" s="59" t="s">
        <v>476</v>
      </c>
      <c r="I8969" s="59">
        <v>59631</v>
      </c>
      <c r="J8969" s="59">
        <v>979</v>
      </c>
      <c r="K8969" s="59">
        <v>4</v>
      </c>
      <c r="L8969" s="60">
        <v>4.0858018386108275E-3</v>
      </c>
      <c r="M8969" s="59" t="s">
        <v>472</v>
      </c>
      <c r="N8969" s="63">
        <v>5142.8372427756667</v>
      </c>
      <c r="O8969" s="165">
        <v>44364</v>
      </c>
      <c r="P8969" s="165">
        <f t="shared" si="375"/>
        <v>44346</v>
      </c>
      <c r="Q8969" s="165">
        <f t="shared" si="376"/>
        <v>44359</v>
      </c>
    </row>
    <row r="8970" spans="1:17" x14ac:dyDescent="0.35">
      <c r="A8970" s="48" t="s">
        <v>771</v>
      </c>
      <c r="B8970" s="59" t="s">
        <v>460</v>
      </c>
      <c r="C8970" s="57">
        <v>4597.5251554699198</v>
      </c>
      <c r="D8970" s="59">
        <v>424</v>
      </c>
      <c r="E8970" s="59">
        <v>0</v>
      </c>
      <c r="F8970" s="58">
        <v>0</v>
      </c>
      <c r="G8970" s="59" t="s">
        <v>446</v>
      </c>
      <c r="H8970" s="59" t="s">
        <v>472</v>
      </c>
      <c r="I8970" s="59">
        <v>26847</v>
      </c>
      <c r="J8970" s="59">
        <v>300</v>
      </c>
      <c r="K8970" s="59">
        <v>1</v>
      </c>
      <c r="L8970" s="60">
        <v>3.3333333333333335E-3</v>
      </c>
      <c r="M8970" s="59" t="s">
        <v>476</v>
      </c>
      <c r="N8970" s="63">
        <v>6525.2497779827054</v>
      </c>
      <c r="O8970" s="165">
        <v>44364</v>
      </c>
      <c r="P8970" s="165">
        <f t="shared" si="375"/>
        <v>44346</v>
      </c>
      <c r="Q8970" s="165">
        <f t="shared" si="376"/>
        <v>44359</v>
      </c>
    </row>
    <row r="8971" spans="1:17" x14ac:dyDescent="0.35">
      <c r="A8971" s="48" t="s">
        <v>770</v>
      </c>
      <c r="B8971" s="59" t="s">
        <v>463</v>
      </c>
      <c r="C8971" s="57">
        <v>43615.198490032897</v>
      </c>
      <c r="D8971" s="59">
        <v>4817</v>
      </c>
      <c r="E8971" s="59">
        <v>8</v>
      </c>
      <c r="F8971" s="58">
        <v>1.3101592821116161</v>
      </c>
      <c r="G8971" s="59" t="s">
        <v>446</v>
      </c>
      <c r="H8971" s="59" t="s">
        <v>472</v>
      </c>
      <c r="I8971" s="59">
        <v>103699</v>
      </c>
      <c r="J8971" s="59">
        <v>1829</v>
      </c>
      <c r="K8971" s="59">
        <v>20</v>
      </c>
      <c r="L8971" s="60">
        <v>1.0934937124111536E-2</v>
      </c>
      <c r="M8971" s="59" t="s">
        <v>472</v>
      </c>
      <c r="N8971" s="63">
        <v>4193.4923222187554</v>
      </c>
      <c r="O8971" s="165">
        <v>44364</v>
      </c>
      <c r="P8971" s="165">
        <f t="shared" si="375"/>
        <v>44346</v>
      </c>
      <c r="Q8971" s="165">
        <f t="shared" si="376"/>
        <v>44359</v>
      </c>
    </row>
    <row r="8972" spans="1:17" x14ac:dyDescent="0.35">
      <c r="A8972" s="48" t="s">
        <v>769</v>
      </c>
      <c r="B8972" s="59" t="s">
        <v>460</v>
      </c>
      <c r="C8972" s="57">
        <v>25917.393669385499</v>
      </c>
      <c r="D8972" s="59">
        <v>1845</v>
      </c>
      <c r="E8972" s="59" t="s">
        <v>504</v>
      </c>
      <c r="F8972" s="58">
        <v>0.2756009047041843</v>
      </c>
      <c r="G8972" s="59" t="s">
        <v>446</v>
      </c>
      <c r="H8972" s="59" t="s">
        <v>472</v>
      </c>
      <c r="I8972" s="59">
        <v>45463</v>
      </c>
      <c r="J8972" s="59">
        <v>841</v>
      </c>
      <c r="K8972" s="59">
        <v>3</v>
      </c>
      <c r="L8972" s="60">
        <v>3.5671819262782403E-3</v>
      </c>
      <c r="M8972" s="59" t="s">
        <v>472</v>
      </c>
      <c r="N8972" s="63">
        <v>3244.9250519870661</v>
      </c>
      <c r="O8972" s="165">
        <v>44364</v>
      </c>
      <c r="P8972" s="165">
        <f t="shared" si="375"/>
        <v>44346</v>
      </c>
      <c r="Q8972" s="165">
        <f t="shared" si="376"/>
        <v>44359</v>
      </c>
    </row>
    <row r="8973" spans="1:17" x14ac:dyDescent="0.35">
      <c r="A8973" s="48" t="s">
        <v>768</v>
      </c>
      <c r="B8973" s="59" t="s">
        <v>471</v>
      </c>
      <c r="C8973" s="57">
        <v>15535.1939863677</v>
      </c>
      <c r="D8973" s="59">
        <v>879</v>
      </c>
      <c r="E8973" s="59">
        <v>0</v>
      </c>
      <c r="F8973" s="58">
        <v>0</v>
      </c>
      <c r="G8973" s="59" t="s">
        <v>446</v>
      </c>
      <c r="H8973" s="59" t="s">
        <v>472</v>
      </c>
      <c r="I8973" s="59">
        <v>28430</v>
      </c>
      <c r="J8973" s="59">
        <v>537</v>
      </c>
      <c r="K8973" s="59">
        <v>3</v>
      </c>
      <c r="L8973" s="60">
        <v>5.5865921787709499E-3</v>
      </c>
      <c r="M8973" s="59" t="s">
        <v>472</v>
      </c>
      <c r="N8973" s="63">
        <v>3456.6674897733706</v>
      </c>
      <c r="O8973" s="165">
        <v>44364</v>
      </c>
      <c r="P8973" s="165">
        <f t="shared" si="375"/>
        <v>44346</v>
      </c>
      <c r="Q8973" s="165">
        <f t="shared" si="376"/>
        <v>44359</v>
      </c>
    </row>
    <row r="8974" spans="1:17" x14ac:dyDescent="0.35">
      <c r="A8974" s="48" t="s">
        <v>767</v>
      </c>
      <c r="B8974" s="59" t="s">
        <v>460</v>
      </c>
      <c r="C8974" s="57">
        <v>5732.2185635331398</v>
      </c>
      <c r="D8974" s="59">
        <v>471</v>
      </c>
      <c r="E8974" s="59" t="s">
        <v>504</v>
      </c>
      <c r="F8974" s="58">
        <v>1.2460894614692664</v>
      </c>
      <c r="G8974" s="59" t="s">
        <v>446</v>
      </c>
      <c r="H8974" s="59" t="s">
        <v>476</v>
      </c>
      <c r="I8974" s="59">
        <v>13680</v>
      </c>
      <c r="J8974" s="59">
        <v>258</v>
      </c>
      <c r="K8974" s="59">
        <v>2</v>
      </c>
      <c r="L8974" s="60">
        <v>7.7519379844961239E-3</v>
      </c>
      <c r="M8974" s="59" t="s">
        <v>472</v>
      </c>
      <c r="N8974" s="63">
        <v>4500.8751348269907</v>
      </c>
      <c r="O8974" s="165">
        <v>44364</v>
      </c>
      <c r="P8974" s="165">
        <f t="shared" si="375"/>
        <v>44346</v>
      </c>
      <c r="Q8974" s="165">
        <f t="shared" si="376"/>
        <v>44359</v>
      </c>
    </row>
    <row r="8975" spans="1:17" x14ac:dyDescent="0.35">
      <c r="A8975" s="48" t="s">
        <v>766</v>
      </c>
      <c r="B8975" s="59" t="s">
        <v>463</v>
      </c>
      <c r="C8975" s="57">
        <v>10406.375954216899</v>
      </c>
      <c r="D8975" s="59">
        <v>632</v>
      </c>
      <c r="E8975" s="59" t="s">
        <v>504</v>
      </c>
      <c r="F8975" s="58">
        <v>0.68639237850739909</v>
      </c>
      <c r="G8975" s="59" t="s">
        <v>446</v>
      </c>
      <c r="H8975" s="59" t="s">
        <v>472</v>
      </c>
      <c r="I8975" s="59">
        <v>23796</v>
      </c>
      <c r="J8975" s="59">
        <v>503</v>
      </c>
      <c r="K8975" s="59">
        <v>1</v>
      </c>
      <c r="L8975" s="60">
        <v>1.9880715705765406E-3</v>
      </c>
      <c r="M8975" s="59" t="s">
        <v>472</v>
      </c>
      <c r="N8975" s="63">
        <v>4833.5751294491047</v>
      </c>
      <c r="O8975" s="165">
        <v>44364</v>
      </c>
      <c r="P8975" s="165">
        <f t="shared" si="375"/>
        <v>44346</v>
      </c>
      <c r="Q8975" s="165">
        <f t="shared" si="376"/>
        <v>44359</v>
      </c>
    </row>
    <row r="8976" spans="1:17" x14ac:dyDescent="0.35">
      <c r="A8976" s="48" t="s">
        <v>765</v>
      </c>
      <c r="B8976" s="59" t="s">
        <v>461</v>
      </c>
      <c r="C8976" s="57">
        <v>11260.3171202382</v>
      </c>
      <c r="D8976" s="59">
        <v>586</v>
      </c>
      <c r="E8976" s="59" t="s">
        <v>504</v>
      </c>
      <c r="F8976" s="58">
        <v>1.2686777941660747</v>
      </c>
      <c r="G8976" s="59" t="s">
        <v>446</v>
      </c>
      <c r="H8976" s="59" t="s">
        <v>472</v>
      </c>
      <c r="I8976" s="59">
        <v>31902</v>
      </c>
      <c r="J8976" s="59">
        <v>645</v>
      </c>
      <c r="K8976" s="59">
        <v>2</v>
      </c>
      <c r="L8976" s="60">
        <v>3.1007751937984496E-3</v>
      </c>
      <c r="M8976" s="59" t="s">
        <v>472</v>
      </c>
      <c r="N8976" s="63">
        <v>5728.0802406598268</v>
      </c>
      <c r="O8976" s="165">
        <v>44364</v>
      </c>
      <c r="P8976" s="165">
        <f t="shared" si="375"/>
        <v>44346</v>
      </c>
      <c r="Q8976" s="165">
        <f t="shared" si="376"/>
        <v>44359</v>
      </c>
    </row>
    <row r="8977" spans="1:17" x14ac:dyDescent="0.35">
      <c r="A8977" s="48" t="s">
        <v>764</v>
      </c>
      <c r="B8977" s="59" t="s">
        <v>463</v>
      </c>
      <c r="C8977" s="57">
        <v>60760.903444814299</v>
      </c>
      <c r="D8977" s="59">
        <v>5408</v>
      </c>
      <c r="E8977" s="59">
        <v>8</v>
      </c>
      <c r="F8977" s="58">
        <v>0.94045436955618644</v>
      </c>
      <c r="G8977" s="59" t="s">
        <v>446</v>
      </c>
      <c r="H8977" s="59" t="s">
        <v>472</v>
      </c>
      <c r="I8977" s="59">
        <v>345822</v>
      </c>
      <c r="J8977" s="59">
        <v>4833</v>
      </c>
      <c r="K8977" s="59">
        <v>10</v>
      </c>
      <c r="L8977" s="60">
        <v>2.0691082143596108E-3</v>
      </c>
      <c r="M8977" s="59" t="s">
        <v>476</v>
      </c>
      <c r="N8977" s="63">
        <v>7954.1279441138358</v>
      </c>
      <c r="O8977" s="165">
        <v>44364</v>
      </c>
      <c r="P8977" s="165">
        <f t="shared" si="375"/>
        <v>44346</v>
      </c>
      <c r="Q8977" s="165">
        <f t="shared" si="376"/>
        <v>44359</v>
      </c>
    </row>
    <row r="8978" spans="1:17" x14ac:dyDescent="0.35">
      <c r="A8978" s="48" t="s">
        <v>763</v>
      </c>
      <c r="B8978" s="59" t="s">
        <v>461</v>
      </c>
      <c r="C8978" s="57">
        <v>13066.7339765703</v>
      </c>
      <c r="D8978" s="59">
        <v>763</v>
      </c>
      <c r="E8978" s="59">
        <v>0</v>
      </c>
      <c r="F8978" s="58">
        <v>0</v>
      </c>
      <c r="G8978" s="59" t="s">
        <v>446</v>
      </c>
      <c r="H8978" s="59" t="s">
        <v>472</v>
      </c>
      <c r="I8978" s="59">
        <v>27988</v>
      </c>
      <c r="J8978" s="59">
        <v>538</v>
      </c>
      <c r="K8978" s="59">
        <v>1</v>
      </c>
      <c r="L8978" s="60">
        <v>1.8587360594795538E-3</v>
      </c>
      <c r="M8978" s="59" t="s">
        <v>472</v>
      </c>
      <c r="N8978" s="63">
        <v>4117.3257293266788</v>
      </c>
      <c r="O8978" s="165">
        <v>44364</v>
      </c>
      <c r="P8978" s="165">
        <f t="shared" si="375"/>
        <v>44346</v>
      </c>
      <c r="Q8978" s="165">
        <f t="shared" si="376"/>
        <v>44359</v>
      </c>
    </row>
    <row r="8979" spans="1:17" x14ac:dyDescent="0.35">
      <c r="A8979" s="48" t="s">
        <v>762</v>
      </c>
      <c r="B8979" s="59" t="s">
        <v>463</v>
      </c>
      <c r="C8979" s="57">
        <v>28989.034762338801</v>
      </c>
      <c r="D8979" s="59">
        <v>2084</v>
      </c>
      <c r="E8979" s="59" t="s">
        <v>504</v>
      </c>
      <c r="F8979" s="58">
        <v>0.73919575467929788</v>
      </c>
      <c r="G8979" s="59" t="s">
        <v>446</v>
      </c>
      <c r="H8979" s="59" t="s">
        <v>476</v>
      </c>
      <c r="I8979" s="59">
        <v>93890</v>
      </c>
      <c r="J8979" s="59">
        <v>1932</v>
      </c>
      <c r="K8979" s="59">
        <v>3</v>
      </c>
      <c r="L8979" s="60">
        <v>1.5527950310559005E-3</v>
      </c>
      <c r="M8979" s="59" t="s">
        <v>476</v>
      </c>
      <c r="N8979" s="63">
        <v>6664.5889241885498</v>
      </c>
      <c r="O8979" s="165">
        <v>44364</v>
      </c>
      <c r="P8979" s="165">
        <f t="shared" si="375"/>
        <v>44346</v>
      </c>
      <c r="Q8979" s="165">
        <f t="shared" si="376"/>
        <v>44359</v>
      </c>
    </row>
    <row r="8980" spans="1:17" x14ac:dyDescent="0.35">
      <c r="A8980" s="48" t="s">
        <v>761</v>
      </c>
      <c r="B8980" s="59" t="s">
        <v>458</v>
      </c>
      <c r="C8980" s="57">
        <v>5774.3850978047103</v>
      </c>
      <c r="D8980" s="59">
        <v>313</v>
      </c>
      <c r="E8980" s="59" t="s">
        <v>504</v>
      </c>
      <c r="F8980" s="58">
        <v>1.2369900901782069</v>
      </c>
      <c r="G8980" s="59" t="s">
        <v>446</v>
      </c>
      <c r="H8980" s="59" t="s">
        <v>476</v>
      </c>
      <c r="I8980" s="59">
        <v>10525</v>
      </c>
      <c r="J8980" s="59">
        <v>285</v>
      </c>
      <c r="K8980" s="59">
        <v>1</v>
      </c>
      <c r="L8980" s="60">
        <v>3.5087719298245615E-3</v>
      </c>
      <c r="M8980" s="59" t="s">
        <v>476</v>
      </c>
      <c r="N8980" s="63">
        <v>4935.5904598110455</v>
      </c>
      <c r="O8980" s="165">
        <v>44364</v>
      </c>
      <c r="P8980" s="165">
        <f t="shared" si="375"/>
        <v>44346</v>
      </c>
      <c r="Q8980" s="165">
        <f t="shared" si="376"/>
        <v>44359</v>
      </c>
    </row>
    <row r="8981" spans="1:17" x14ac:dyDescent="0.35">
      <c r="A8981" s="48" t="s">
        <v>760</v>
      </c>
      <c r="B8981" s="59" t="s">
        <v>467</v>
      </c>
      <c r="C8981" s="57">
        <v>6352.7152733450803</v>
      </c>
      <c r="D8981" s="59">
        <v>391</v>
      </c>
      <c r="E8981" s="59" t="s">
        <v>504</v>
      </c>
      <c r="F8981" s="58">
        <v>3.3731358177631683</v>
      </c>
      <c r="G8981" s="59" t="s">
        <v>446</v>
      </c>
      <c r="H8981" s="59" t="s">
        <v>472</v>
      </c>
      <c r="I8981" s="59">
        <v>12392</v>
      </c>
      <c r="J8981" s="59">
        <v>200</v>
      </c>
      <c r="K8981" s="59">
        <v>5</v>
      </c>
      <c r="L8981" s="60">
        <v>2.5000000000000001E-2</v>
      </c>
      <c r="M8981" s="59" t="s">
        <v>491</v>
      </c>
      <c r="N8981" s="63">
        <v>3148.2600965789575</v>
      </c>
      <c r="O8981" s="165">
        <v>44364</v>
      </c>
      <c r="P8981" s="165">
        <f t="shared" si="375"/>
        <v>44346</v>
      </c>
      <c r="Q8981" s="165">
        <f t="shared" si="376"/>
        <v>44359</v>
      </c>
    </row>
    <row r="8982" spans="1:17" x14ac:dyDescent="0.35">
      <c r="A8982" s="48" t="s">
        <v>759</v>
      </c>
      <c r="B8982" s="59" t="s">
        <v>467</v>
      </c>
      <c r="C8982" s="57">
        <v>53837.277335062499</v>
      </c>
      <c r="D8982" s="59">
        <v>7644</v>
      </c>
      <c r="E8982" s="59">
        <v>20</v>
      </c>
      <c r="F8982" s="58">
        <v>2.6534986523938597</v>
      </c>
      <c r="G8982" s="59" t="s">
        <v>444</v>
      </c>
      <c r="H8982" s="59" t="s">
        <v>472</v>
      </c>
      <c r="I8982" s="59">
        <v>134712</v>
      </c>
      <c r="J8982" s="59">
        <v>2369</v>
      </c>
      <c r="K8982" s="59">
        <v>22</v>
      </c>
      <c r="L8982" s="60">
        <v>9.2866188265090764E-3</v>
      </c>
      <c r="M8982" s="59" t="s">
        <v>472</v>
      </c>
      <c r="N8982" s="63">
        <v>4400.2968152647381</v>
      </c>
      <c r="O8982" s="165">
        <v>44364</v>
      </c>
      <c r="P8982" s="165">
        <f t="shared" si="375"/>
        <v>44346</v>
      </c>
      <c r="Q8982" s="165">
        <f t="shared" si="376"/>
        <v>44359</v>
      </c>
    </row>
    <row r="8983" spans="1:17" x14ac:dyDescent="0.35">
      <c r="A8983" s="48" t="s">
        <v>758</v>
      </c>
      <c r="B8983" s="59" t="s">
        <v>460</v>
      </c>
      <c r="C8983" s="57">
        <v>27401.822881354499</v>
      </c>
      <c r="D8983" s="59">
        <v>2175</v>
      </c>
      <c r="E8983" s="59">
        <v>6</v>
      </c>
      <c r="F8983" s="58">
        <v>1.5640252490758522</v>
      </c>
      <c r="G8983" s="59" t="s">
        <v>446</v>
      </c>
      <c r="H8983" s="59" t="s">
        <v>472</v>
      </c>
      <c r="I8983" s="59">
        <v>51218</v>
      </c>
      <c r="J8983" s="59">
        <v>942</v>
      </c>
      <c r="K8983" s="59">
        <v>9</v>
      </c>
      <c r="L8983" s="60">
        <v>9.5541401273885346E-3</v>
      </c>
      <c r="M8983" s="59" t="s">
        <v>472</v>
      </c>
      <c r="N8983" s="63">
        <v>3437.7274974687234</v>
      </c>
      <c r="O8983" s="165">
        <v>44364</v>
      </c>
      <c r="P8983" s="165">
        <f t="shared" si="375"/>
        <v>44346</v>
      </c>
      <c r="Q8983" s="165">
        <f t="shared" si="376"/>
        <v>44359</v>
      </c>
    </row>
    <row r="8984" spans="1:17" x14ac:dyDescent="0.35">
      <c r="A8984" s="48" t="s">
        <v>757</v>
      </c>
      <c r="B8984" s="59" t="s">
        <v>464</v>
      </c>
      <c r="C8984" s="57">
        <v>443.669002305216</v>
      </c>
      <c r="D8984" s="59">
        <v>8</v>
      </c>
      <c r="E8984" s="59">
        <v>0</v>
      </c>
      <c r="F8984" s="58">
        <v>0</v>
      </c>
      <c r="G8984" s="59" t="s">
        <v>446</v>
      </c>
      <c r="H8984" s="59" t="s">
        <v>476</v>
      </c>
      <c r="I8984" s="59">
        <v>338</v>
      </c>
      <c r="J8984" s="59">
        <v>9</v>
      </c>
      <c r="K8984" s="59">
        <v>0</v>
      </c>
      <c r="L8984" s="60">
        <v>0</v>
      </c>
      <c r="M8984" s="59" t="s">
        <v>476</v>
      </c>
      <c r="N8984" s="63">
        <v>2028.5392833932026</v>
      </c>
      <c r="O8984" s="165">
        <v>44364</v>
      </c>
      <c r="P8984" s="165">
        <f t="shared" si="375"/>
        <v>44346</v>
      </c>
      <c r="Q8984" s="165">
        <f t="shared" si="376"/>
        <v>44359</v>
      </c>
    </row>
    <row r="8985" spans="1:17" x14ac:dyDescent="0.35">
      <c r="A8985" s="48" t="s">
        <v>756</v>
      </c>
      <c r="B8985" s="59" t="s">
        <v>467</v>
      </c>
      <c r="C8985" s="57">
        <v>10425.3705682952</v>
      </c>
      <c r="D8985" s="59">
        <v>1346</v>
      </c>
      <c r="E8985" s="59">
        <v>0</v>
      </c>
      <c r="F8985" s="58">
        <v>0</v>
      </c>
      <c r="G8985" s="59" t="s">
        <v>446</v>
      </c>
      <c r="H8985" s="59" t="s">
        <v>472</v>
      </c>
      <c r="I8985" s="59">
        <v>25271</v>
      </c>
      <c r="J8985" s="59">
        <v>563</v>
      </c>
      <c r="K8985" s="59">
        <v>2</v>
      </c>
      <c r="L8985" s="60">
        <v>3.552397868561279E-3</v>
      </c>
      <c r="M8985" s="59" t="s">
        <v>476</v>
      </c>
      <c r="N8985" s="63">
        <v>5400.2876570368671</v>
      </c>
      <c r="O8985" s="165">
        <v>44364</v>
      </c>
      <c r="P8985" s="165">
        <f t="shared" si="375"/>
        <v>44346</v>
      </c>
      <c r="Q8985" s="165">
        <f t="shared" si="376"/>
        <v>44359</v>
      </c>
    </row>
    <row r="8986" spans="1:17" x14ac:dyDescent="0.35">
      <c r="A8986" s="48" t="s">
        <v>755</v>
      </c>
      <c r="B8986" s="59" t="s">
        <v>458</v>
      </c>
      <c r="C8986" s="57">
        <v>29332.514862373799</v>
      </c>
      <c r="D8986" s="59">
        <v>3061</v>
      </c>
      <c r="E8986" s="59">
        <v>8</v>
      </c>
      <c r="F8986" s="58">
        <v>1.948106304930471</v>
      </c>
      <c r="G8986" s="59" t="s">
        <v>446</v>
      </c>
      <c r="H8986" s="59" t="s">
        <v>472</v>
      </c>
      <c r="I8986" s="59">
        <v>59300</v>
      </c>
      <c r="J8986" s="59">
        <v>1344</v>
      </c>
      <c r="K8986" s="59">
        <v>10</v>
      </c>
      <c r="L8986" s="60">
        <v>7.4404761904761901E-3</v>
      </c>
      <c r="M8986" s="59" t="s">
        <v>476</v>
      </c>
      <c r="N8986" s="63">
        <v>4581.946029196467</v>
      </c>
      <c r="O8986" s="165">
        <v>44364</v>
      </c>
      <c r="P8986" s="165">
        <f t="shared" si="375"/>
        <v>44346</v>
      </c>
      <c r="Q8986" s="165">
        <f t="shared" si="376"/>
        <v>44359</v>
      </c>
    </row>
    <row r="8987" spans="1:17" x14ac:dyDescent="0.35">
      <c r="A8987" s="48" t="s">
        <v>754</v>
      </c>
      <c r="B8987" s="59" t="s">
        <v>458</v>
      </c>
      <c r="C8987" s="57">
        <v>13670.6546508352</v>
      </c>
      <c r="D8987" s="59">
        <v>1243</v>
      </c>
      <c r="E8987" s="59" t="s">
        <v>504</v>
      </c>
      <c r="F8987" s="58">
        <v>2.0899824698360745</v>
      </c>
      <c r="G8987" s="59" t="s">
        <v>446</v>
      </c>
      <c r="H8987" s="59" t="s">
        <v>472</v>
      </c>
      <c r="I8987" s="59">
        <v>29908</v>
      </c>
      <c r="J8987" s="59">
        <v>597</v>
      </c>
      <c r="K8987" s="59">
        <v>6</v>
      </c>
      <c r="L8987" s="60">
        <v>1.0050251256281407E-2</v>
      </c>
      <c r="M8987" s="59" t="s">
        <v>472</v>
      </c>
      <c r="N8987" s="63">
        <v>4367.0183707224778</v>
      </c>
      <c r="O8987" s="165">
        <v>44364</v>
      </c>
      <c r="P8987" s="165">
        <f t="shared" si="375"/>
        <v>44346</v>
      </c>
      <c r="Q8987" s="165">
        <f t="shared" si="376"/>
        <v>44359</v>
      </c>
    </row>
    <row r="8988" spans="1:17" x14ac:dyDescent="0.35">
      <c r="A8988" s="48" t="s">
        <v>753</v>
      </c>
      <c r="B8988" s="59" t="s">
        <v>461</v>
      </c>
      <c r="C8988" s="57">
        <v>7866.2595778054301</v>
      </c>
      <c r="D8988" s="59">
        <v>472</v>
      </c>
      <c r="E8988" s="59" t="s">
        <v>504</v>
      </c>
      <c r="F8988" s="58">
        <v>0.90803730441474884</v>
      </c>
      <c r="G8988" s="59" t="s">
        <v>446</v>
      </c>
      <c r="H8988" s="59" t="s">
        <v>491</v>
      </c>
      <c r="I8988" s="59">
        <v>16529</v>
      </c>
      <c r="J8988" s="59">
        <v>353</v>
      </c>
      <c r="K8988" s="59">
        <v>1</v>
      </c>
      <c r="L8988" s="60">
        <v>2.8328611898016999E-3</v>
      </c>
      <c r="M8988" s="59" t="s">
        <v>476</v>
      </c>
      <c r="N8988" s="63">
        <v>4487.5203584176888</v>
      </c>
      <c r="O8988" s="165">
        <v>44364</v>
      </c>
      <c r="P8988" s="165">
        <f t="shared" si="375"/>
        <v>44346</v>
      </c>
      <c r="Q8988" s="165">
        <f t="shared" si="376"/>
        <v>44359</v>
      </c>
    </row>
    <row r="8989" spans="1:17" x14ac:dyDescent="0.35">
      <c r="A8989" s="48" t="s">
        <v>752</v>
      </c>
      <c r="B8989" s="59" t="s">
        <v>458</v>
      </c>
      <c r="C8989" s="57">
        <v>3588.8356725713106</v>
      </c>
      <c r="D8989" s="59">
        <v>234</v>
      </c>
      <c r="E8989" s="59">
        <v>0</v>
      </c>
      <c r="F8989" s="58">
        <v>0</v>
      </c>
      <c r="G8989" s="59" t="s">
        <v>446</v>
      </c>
      <c r="H8989" s="59" t="s">
        <v>476</v>
      </c>
      <c r="I8989" s="59">
        <v>5320</v>
      </c>
      <c r="J8989" s="59">
        <v>115</v>
      </c>
      <c r="K8989" s="59">
        <v>2</v>
      </c>
      <c r="L8989" s="60">
        <v>1.7391304347826087E-2</v>
      </c>
      <c r="M8989" s="59" t="s">
        <v>491</v>
      </c>
      <c r="N8989" s="63">
        <v>3204.3818801434672</v>
      </c>
      <c r="O8989" s="165">
        <v>44364</v>
      </c>
      <c r="P8989" s="165">
        <f t="shared" si="375"/>
        <v>44346</v>
      </c>
      <c r="Q8989" s="165">
        <f t="shared" si="376"/>
        <v>44359</v>
      </c>
    </row>
    <row r="8990" spans="1:17" x14ac:dyDescent="0.35">
      <c r="A8990" s="48" t="s">
        <v>751</v>
      </c>
      <c r="B8990" s="59" t="s">
        <v>461</v>
      </c>
      <c r="C8990" s="57">
        <v>28747.259811021901</v>
      </c>
      <c r="D8990" s="59">
        <v>2384</v>
      </c>
      <c r="E8990" s="59" t="s">
        <v>504</v>
      </c>
      <c r="F8990" s="58">
        <v>0.99388354783206456</v>
      </c>
      <c r="G8990" s="59" t="s">
        <v>446</v>
      </c>
      <c r="H8990" s="59" t="s">
        <v>476</v>
      </c>
      <c r="I8990" s="59">
        <v>120858</v>
      </c>
      <c r="J8990" s="59">
        <v>1580</v>
      </c>
      <c r="K8990" s="59">
        <v>5</v>
      </c>
      <c r="L8990" s="60">
        <v>3.1645569620253164E-3</v>
      </c>
      <c r="M8990" s="59" t="s">
        <v>476</v>
      </c>
      <c r="N8990" s="63">
        <v>5496.1760195113166</v>
      </c>
      <c r="O8990" s="165">
        <v>44364</v>
      </c>
      <c r="P8990" s="165">
        <f t="shared" si="375"/>
        <v>44346</v>
      </c>
      <c r="Q8990" s="165">
        <f t="shared" si="376"/>
        <v>44359</v>
      </c>
    </row>
    <row r="8991" spans="1:17" x14ac:dyDescent="0.35">
      <c r="A8991" s="48" t="s">
        <v>750</v>
      </c>
      <c r="B8991" s="59" t="s">
        <v>466</v>
      </c>
      <c r="C8991" s="57">
        <v>97.256701128622794</v>
      </c>
      <c r="D8991" s="59">
        <v>5</v>
      </c>
      <c r="E8991" s="59">
        <v>0</v>
      </c>
      <c r="F8991" s="58">
        <v>0</v>
      </c>
      <c r="G8991" s="59" t="s">
        <v>446</v>
      </c>
      <c r="H8991" s="59" t="s">
        <v>476</v>
      </c>
      <c r="I8991" s="59">
        <v>129</v>
      </c>
      <c r="J8991" s="59">
        <v>2</v>
      </c>
      <c r="K8991" s="59">
        <v>0</v>
      </c>
      <c r="L8991" s="60">
        <v>0</v>
      </c>
      <c r="M8991" s="59" t="s">
        <v>476</v>
      </c>
      <c r="N8991" s="63">
        <v>2056.4135702638973</v>
      </c>
      <c r="O8991" s="165">
        <v>44364</v>
      </c>
      <c r="P8991" s="165">
        <f t="shared" si="375"/>
        <v>44346</v>
      </c>
      <c r="Q8991" s="165">
        <f t="shared" si="376"/>
        <v>44359</v>
      </c>
    </row>
    <row r="8992" spans="1:17" x14ac:dyDescent="0.35">
      <c r="A8992" s="48" t="s">
        <v>749</v>
      </c>
      <c r="B8992" s="59" t="s">
        <v>465</v>
      </c>
      <c r="C8992" s="57">
        <v>8389.5626394437495</v>
      </c>
      <c r="D8992" s="59">
        <v>540</v>
      </c>
      <c r="E8992" s="59" t="s">
        <v>504</v>
      </c>
      <c r="F8992" s="58">
        <v>0.85139803465735053</v>
      </c>
      <c r="G8992" s="59" t="s">
        <v>446</v>
      </c>
      <c r="H8992" s="59" t="s">
        <v>476</v>
      </c>
      <c r="I8992" s="59">
        <v>14916</v>
      </c>
      <c r="J8992" s="59">
        <v>276</v>
      </c>
      <c r="K8992" s="59">
        <v>1</v>
      </c>
      <c r="L8992" s="60">
        <v>3.6231884057971015E-3</v>
      </c>
      <c r="M8992" s="59" t="s">
        <v>476</v>
      </c>
      <c r="N8992" s="63">
        <v>3289.8020059160026</v>
      </c>
      <c r="O8992" s="165">
        <v>44364</v>
      </c>
      <c r="P8992" s="165">
        <f t="shared" si="375"/>
        <v>44346</v>
      </c>
      <c r="Q8992" s="165">
        <f t="shared" si="376"/>
        <v>44359</v>
      </c>
    </row>
    <row r="8993" spans="1:17" x14ac:dyDescent="0.35">
      <c r="A8993" s="48" t="s">
        <v>748</v>
      </c>
      <c r="B8993" s="59" t="s">
        <v>466</v>
      </c>
      <c r="C8993" s="57">
        <v>8452.8586639732803</v>
      </c>
      <c r="D8993" s="59">
        <v>327</v>
      </c>
      <c r="E8993" s="59" t="s">
        <v>504</v>
      </c>
      <c r="F8993" s="58">
        <v>1.6900453271034892</v>
      </c>
      <c r="G8993" s="59" t="s">
        <v>446</v>
      </c>
      <c r="H8993" s="59" t="s">
        <v>472</v>
      </c>
      <c r="I8993" s="59">
        <v>19449</v>
      </c>
      <c r="J8993" s="59">
        <v>420</v>
      </c>
      <c r="K8993" s="59">
        <v>3</v>
      </c>
      <c r="L8993" s="60">
        <v>7.1428571428571426E-3</v>
      </c>
      <c r="M8993" s="59" t="s">
        <v>472</v>
      </c>
      <c r="N8993" s="63">
        <v>4968.7332616842587</v>
      </c>
      <c r="O8993" s="165">
        <v>44364</v>
      </c>
      <c r="P8993" s="165">
        <f t="shared" si="375"/>
        <v>44346</v>
      </c>
      <c r="Q8993" s="165">
        <f t="shared" si="376"/>
        <v>44359</v>
      </c>
    </row>
    <row r="8994" spans="1:17" x14ac:dyDescent="0.35">
      <c r="A8994" s="48" t="s">
        <v>747</v>
      </c>
      <c r="B8994" s="59" t="s">
        <v>470</v>
      </c>
      <c r="C8994" s="57">
        <v>925.93893955999795</v>
      </c>
      <c r="D8994" s="59">
        <v>20</v>
      </c>
      <c r="E8994" s="59">
        <v>0</v>
      </c>
      <c r="F8994" s="58">
        <v>0</v>
      </c>
      <c r="G8994" s="59" t="s">
        <v>446</v>
      </c>
      <c r="H8994" s="59" t="s">
        <v>476</v>
      </c>
      <c r="I8994" s="59">
        <v>1640</v>
      </c>
      <c r="J8994" s="59">
        <v>33</v>
      </c>
      <c r="K8994" s="59">
        <v>0</v>
      </c>
      <c r="L8994" s="60">
        <v>0</v>
      </c>
      <c r="M8994" s="59" t="s">
        <v>476</v>
      </c>
      <c r="N8994" s="63">
        <v>3563.9499096648265</v>
      </c>
      <c r="O8994" s="165">
        <v>44364</v>
      </c>
      <c r="P8994" s="165">
        <f t="shared" si="375"/>
        <v>44346</v>
      </c>
      <c r="Q8994" s="165">
        <f t="shared" si="376"/>
        <v>44359</v>
      </c>
    </row>
    <row r="8995" spans="1:17" x14ac:dyDescent="0.35">
      <c r="A8995" s="48" t="s">
        <v>746</v>
      </c>
      <c r="B8995" s="59" t="s">
        <v>465</v>
      </c>
      <c r="C8995" s="57">
        <v>886.62872007655199</v>
      </c>
      <c r="D8995" s="59">
        <v>20</v>
      </c>
      <c r="E8995" s="59">
        <v>0</v>
      </c>
      <c r="F8995" s="58">
        <v>0</v>
      </c>
      <c r="G8995" s="59" t="s">
        <v>446</v>
      </c>
      <c r="H8995" s="59" t="s">
        <v>476</v>
      </c>
      <c r="I8995" s="59">
        <v>520</v>
      </c>
      <c r="J8995" s="59">
        <v>15</v>
      </c>
      <c r="K8995" s="59">
        <v>0</v>
      </c>
      <c r="L8995" s="60">
        <v>0</v>
      </c>
      <c r="M8995" s="59" t="s">
        <v>476</v>
      </c>
      <c r="N8995" s="63">
        <v>1691.801727188004</v>
      </c>
      <c r="O8995" s="165">
        <v>44364</v>
      </c>
      <c r="P8995" s="165">
        <f t="shared" ref="P8995:P9058" si="377">O8995-18</f>
        <v>44346</v>
      </c>
      <c r="Q8995" s="165">
        <f t="shared" ref="Q8995:Q9058" si="378">O8995-5</f>
        <v>44359</v>
      </c>
    </row>
    <row r="8996" spans="1:17" x14ac:dyDescent="0.35">
      <c r="A8996" s="48" t="s">
        <v>745</v>
      </c>
      <c r="B8996" s="59" t="s">
        <v>470</v>
      </c>
      <c r="C8996" s="57">
        <v>131.34792406884699</v>
      </c>
      <c r="D8996" s="59">
        <v>7</v>
      </c>
      <c r="E8996" s="59">
        <v>0</v>
      </c>
      <c r="F8996" s="58">
        <v>0</v>
      </c>
      <c r="G8996" s="59" t="s">
        <v>446</v>
      </c>
      <c r="H8996" s="59" t="s">
        <v>476</v>
      </c>
      <c r="I8996" s="59">
        <v>77</v>
      </c>
      <c r="J8996" s="59">
        <v>3</v>
      </c>
      <c r="K8996" s="59">
        <v>0</v>
      </c>
      <c r="L8996" s="60">
        <v>0</v>
      </c>
      <c r="M8996" s="59" t="s">
        <v>476</v>
      </c>
      <c r="N8996" s="63">
        <v>2284.0102127746823</v>
      </c>
      <c r="O8996" s="165">
        <v>44364</v>
      </c>
      <c r="P8996" s="165">
        <f t="shared" si="377"/>
        <v>44346</v>
      </c>
      <c r="Q8996" s="165">
        <f t="shared" si="378"/>
        <v>44359</v>
      </c>
    </row>
    <row r="8997" spans="1:17" x14ac:dyDescent="0.35">
      <c r="A8997" s="48" t="s">
        <v>744</v>
      </c>
      <c r="B8997" s="59" t="s">
        <v>467</v>
      </c>
      <c r="C8997" s="57">
        <v>3233.6975298580801</v>
      </c>
      <c r="D8997" s="59">
        <v>248</v>
      </c>
      <c r="E8997" s="59">
        <v>0</v>
      </c>
      <c r="F8997" s="58">
        <v>0</v>
      </c>
      <c r="G8997" s="59" t="s">
        <v>446</v>
      </c>
      <c r="H8997" s="59" t="s">
        <v>472</v>
      </c>
      <c r="I8997" s="59">
        <v>10888</v>
      </c>
      <c r="J8997" s="59">
        <v>180</v>
      </c>
      <c r="K8997" s="59">
        <v>0</v>
      </c>
      <c r="L8997" s="60">
        <v>0</v>
      </c>
      <c r="M8997" s="59" t="s">
        <v>472</v>
      </c>
      <c r="N8997" s="63">
        <v>5566.3833224346063</v>
      </c>
      <c r="O8997" s="165">
        <v>44364</v>
      </c>
      <c r="P8997" s="165">
        <f t="shared" si="377"/>
        <v>44346</v>
      </c>
      <c r="Q8997" s="165">
        <f t="shared" si="378"/>
        <v>44359</v>
      </c>
    </row>
    <row r="8998" spans="1:17" x14ac:dyDescent="0.35">
      <c r="A8998" s="48" t="s">
        <v>462</v>
      </c>
      <c r="B8998" s="59" t="s">
        <v>462</v>
      </c>
      <c r="C8998" s="57">
        <v>11415.7638709039</v>
      </c>
      <c r="D8998" s="59">
        <v>1519</v>
      </c>
      <c r="E8998" s="59" t="s">
        <v>504</v>
      </c>
      <c r="F8998" s="58">
        <v>0.62570119911665378</v>
      </c>
      <c r="G8998" s="59" t="s">
        <v>446</v>
      </c>
      <c r="H8998" s="59" t="s">
        <v>472</v>
      </c>
      <c r="I8998" s="59">
        <v>30359</v>
      </c>
      <c r="J8998" s="59">
        <v>439</v>
      </c>
      <c r="K8998" s="59">
        <v>3</v>
      </c>
      <c r="L8998" s="60">
        <v>6.8337129840546698E-3</v>
      </c>
      <c r="M8998" s="59" t="s">
        <v>476</v>
      </c>
      <c r="N8998" s="63">
        <v>3845.5595697709537</v>
      </c>
      <c r="O8998" s="165">
        <v>44364</v>
      </c>
      <c r="P8998" s="165">
        <f t="shared" si="377"/>
        <v>44346</v>
      </c>
      <c r="Q8998" s="165">
        <f t="shared" si="378"/>
        <v>44359</v>
      </c>
    </row>
    <row r="8999" spans="1:17" x14ac:dyDescent="0.35">
      <c r="A8999" s="48" t="s">
        <v>743</v>
      </c>
      <c r="B8999" s="59" t="s">
        <v>463</v>
      </c>
      <c r="C8999" s="57">
        <v>36015.912175260899</v>
      </c>
      <c r="D8999" s="59">
        <v>2144</v>
      </c>
      <c r="E8999" s="59" t="s">
        <v>504</v>
      </c>
      <c r="F8999" s="58">
        <v>0.19832503778048211</v>
      </c>
      <c r="G8999" s="59" t="s">
        <v>446</v>
      </c>
      <c r="H8999" s="59" t="s">
        <v>472</v>
      </c>
      <c r="I8999" s="59">
        <v>104944</v>
      </c>
      <c r="J8999" s="59">
        <v>2262</v>
      </c>
      <c r="K8999" s="59">
        <v>1</v>
      </c>
      <c r="L8999" s="60">
        <v>4.4208664898320068E-4</v>
      </c>
      <c r="M8999" s="59" t="s">
        <v>472</v>
      </c>
      <c r="N8999" s="63">
        <v>6280.5572964323073</v>
      </c>
      <c r="O8999" s="165">
        <v>44364</v>
      </c>
      <c r="P8999" s="165">
        <f t="shared" si="377"/>
        <v>44346</v>
      </c>
      <c r="Q8999" s="165">
        <f t="shared" si="378"/>
        <v>44359</v>
      </c>
    </row>
    <row r="9000" spans="1:17" x14ac:dyDescent="0.35">
      <c r="A9000" s="48" t="s">
        <v>742</v>
      </c>
      <c r="B9000" s="59" t="s">
        <v>461</v>
      </c>
      <c r="C9000" s="57">
        <v>29233.8947796506</v>
      </c>
      <c r="D9000" s="59">
        <v>1754</v>
      </c>
      <c r="E9000" s="59" t="s">
        <v>504</v>
      </c>
      <c r="F9000" s="58">
        <v>0.48866955270217421</v>
      </c>
      <c r="G9000" s="59" t="s">
        <v>446</v>
      </c>
      <c r="H9000" s="59" t="s">
        <v>476</v>
      </c>
      <c r="I9000" s="59">
        <v>112588</v>
      </c>
      <c r="J9000" s="59">
        <v>2588</v>
      </c>
      <c r="K9000" s="59">
        <v>2</v>
      </c>
      <c r="L9000" s="60">
        <v>7.7279752704791343E-4</v>
      </c>
      <c r="M9000" s="59" t="s">
        <v>476</v>
      </c>
      <c r="N9000" s="63">
        <v>8852.737616752589</v>
      </c>
      <c r="O9000" s="165">
        <v>44364</v>
      </c>
      <c r="P9000" s="165">
        <f t="shared" si="377"/>
        <v>44346</v>
      </c>
      <c r="Q9000" s="165">
        <f t="shared" si="378"/>
        <v>44359</v>
      </c>
    </row>
    <row r="9001" spans="1:17" x14ac:dyDescent="0.35">
      <c r="A9001" s="48" t="s">
        <v>741</v>
      </c>
      <c r="B9001" s="59" t="s">
        <v>470</v>
      </c>
      <c r="C9001" s="57">
        <v>175.92213223044999</v>
      </c>
      <c r="D9001" s="59" t="s">
        <v>504</v>
      </c>
      <c r="E9001" s="59">
        <v>0</v>
      </c>
      <c r="F9001" s="58">
        <v>0</v>
      </c>
      <c r="G9001" s="59" t="s">
        <v>446</v>
      </c>
      <c r="H9001" s="59" t="s">
        <v>476</v>
      </c>
      <c r="I9001" s="59">
        <v>160</v>
      </c>
      <c r="J9001" s="59">
        <v>2</v>
      </c>
      <c r="K9001" s="59">
        <v>0</v>
      </c>
      <c r="L9001" s="60">
        <v>0</v>
      </c>
      <c r="M9001" s="59" t="s">
        <v>476</v>
      </c>
      <c r="N9001" s="63">
        <v>1136.8666208411407</v>
      </c>
      <c r="O9001" s="165">
        <v>44364</v>
      </c>
      <c r="P9001" s="165">
        <f t="shared" si="377"/>
        <v>44346</v>
      </c>
      <c r="Q9001" s="165">
        <f t="shared" si="378"/>
        <v>44359</v>
      </c>
    </row>
    <row r="9002" spans="1:17" x14ac:dyDescent="0.35">
      <c r="A9002" s="48" t="s">
        <v>740</v>
      </c>
      <c r="B9002" s="59" t="s">
        <v>469</v>
      </c>
      <c r="C9002" s="57">
        <v>99979.827942427306</v>
      </c>
      <c r="D9002" s="59">
        <v>14811</v>
      </c>
      <c r="E9002" s="59">
        <v>42</v>
      </c>
      <c r="F9002" s="58">
        <v>3.0006052838253825</v>
      </c>
      <c r="G9002" s="59" t="s">
        <v>444</v>
      </c>
      <c r="H9002" s="59" t="s">
        <v>472</v>
      </c>
      <c r="I9002" s="59">
        <v>224659</v>
      </c>
      <c r="J9002" s="59">
        <v>4479</v>
      </c>
      <c r="K9002" s="59">
        <v>60</v>
      </c>
      <c r="L9002" s="60">
        <v>1.3395847287340924E-2</v>
      </c>
      <c r="M9002" s="59" t="s">
        <v>472</v>
      </c>
      <c r="N9002" s="63">
        <v>4479.9036887512957</v>
      </c>
      <c r="O9002" s="165">
        <v>44364</v>
      </c>
      <c r="P9002" s="165">
        <f t="shared" si="377"/>
        <v>44346</v>
      </c>
      <c r="Q9002" s="165">
        <f t="shared" si="378"/>
        <v>44359</v>
      </c>
    </row>
    <row r="9003" spans="1:17" x14ac:dyDescent="0.35">
      <c r="A9003" s="48" t="s">
        <v>739</v>
      </c>
      <c r="B9003" s="59" t="s">
        <v>458</v>
      </c>
      <c r="C9003" s="57">
        <v>1061.2180254191501</v>
      </c>
      <c r="D9003" s="59">
        <v>32</v>
      </c>
      <c r="E9003" s="59">
        <v>0</v>
      </c>
      <c r="F9003" s="58">
        <v>0</v>
      </c>
      <c r="G9003" s="59" t="s">
        <v>446</v>
      </c>
      <c r="H9003" s="59" t="s">
        <v>476</v>
      </c>
      <c r="I9003" s="59">
        <v>1513</v>
      </c>
      <c r="J9003" s="59">
        <v>35</v>
      </c>
      <c r="K9003" s="59">
        <v>0</v>
      </c>
      <c r="L9003" s="60">
        <v>0</v>
      </c>
      <c r="M9003" s="59" t="s">
        <v>476</v>
      </c>
      <c r="N9003" s="63">
        <v>3298.097013210459</v>
      </c>
      <c r="O9003" s="165">
        <v>44364</v>
      </c>
      <c r="P9003" s="165">
        <f t="shared" si="377"/>
        <v>44346</v>
      </c>
      <c r="Q9003" s="165">
        <f t="shared" si="378"/>
        <v>44359</v>
      </c>
    </row>
    <row r="9004" spans="1:17" x14ac:dyDescent="0.35">
      <c r="A9004" s="48" t="s">
        <v>738</v>
      </c>
      <c r="B9004" s="59" t="s">
        <v>470</v>
      </c>
      <c r="C9004" s="57">
        <v>1523.2863267425901</v>
      </c>
      <c r="D9004" s="59">
        <v>23</v>
      </c>
      <c r="E9004" s="59">
        <v>0</v>
      </c>
      <c r="F9004" s="58">
        <v>0</v>
      </c>
      <c r="G9004" s="59" t="s">
        <v>446</v>
      </c>
      <c r="H9004" s="59" t="s">
        <v>476</v>
      </c>
      <c r="I9004" s="59">
        <v>1632</v>
      </c>
      <c r="J9004" s="59">
        <v>24</v>
      </c>
      <c r="K9004" s="59">
        <v>0</v>
      </c>
      <c r="L9004" s="60">
        <v>0</v>
      </c>
      <c r="M9004" s="59" t="s">
        <v>476</v>
      </c>
      <c r="N9004" s="63">
        <v>1575.5409589556173</v>
      </c>
      <c r="O9004" s="165">
        <v>44364</v>
      </c>
      <c r="P9004" s="165">
        <f t="shared" si="377"/>
        <v>44346</v>
      </c>
      <c r="Q9004" s="165">
        <f t="shared" si="378"/>
        <v>44359</v>
      </c>
    </row>
    <row r="9005" spans="1:17" x14ac:dyDescent="0.35">
      <c r="A9005" s="48" t="s">
        <v>737</v>
      </c>
      <c r="B9005" s="59" t="s">
        <v>466</v>
      </c>
      <c r="C9005" s="57">
        <v>975.18088894142284</v>
      </c>
      <c r="D9005" s="59">
        <v>18</v>
      </c>
      <c r="E9005" s="59">
        <v>0</v>
      </c>
      <c r="F9005" s="58">
        <v>0</v>
      </c>
      <c r="G9005" s="59" t="s">
        <v>446</v>
      </c>
      <c r="H9005" s="59" t="s">
        <v>476</v>
      </c>
      <c r="I9005" s="59">
        <v>1776</v>
      </c>
      <c r="J9005" s="59">
        <v>41</v>
      </c>
      <c r="K9005" s="59">
        <v>0</v>
      </c>
      <c r="L9005" s="60">
        <v>0</v>
      </c>
      <c r="M9005" s="59" t="s">
        <v>476</v>
      </c>
      <c r="N9005" s="63">
        <v>4204.3481845205424</v>
      </c>
      <c r="O9005" s="165">
        <v>44364</v>
      </c>
      <c r="P9005" s="165">
        <f t="shared" si="377"/>
        <v>44346</v>
      </c>
      <c r="Q9005" s="165">
        <f t="shared" si="378"/>
        <v>44359</v>
      </c>
    </row>
    <row r="9006" spans="1:17" x14ac:dyDescent="0.35">
      <c r="A9006" s="48" t="s">
        <v>736</v>
      </c>
      <c r="B9006" s="59" t="s">
        <v>467</v>
      </c>
      <c r="C9006" s="57">
        <v>6604.9424871170804</v>
      </c>
      <c r="D9006" s="59">
        <v>318</v>
      </c>
      <c r="E9006" s="59" t="s">
        <v>504</v>
      </c>
      <c r="F9006" s="58">
        <v>2.1628824646964797</v>
      </c>
      <c r="G9006" s="59" t="s">
        <v>446</v>
      </c>
      <c r="H9006" s="59" t="s">
        <v>472</v>
      </c>
      <c r="I9006" s="59">
        <v>17960</v>
      </c>
      <c r="J9006" s="59">
        <v>265</v>
      </c>
      <c r="K9006" s="59">
        <v>2</v>
      </c>
      <c r="L9006" s="60">
        <v>7.5471698113207548E-3</v>
      </c>
      <c r="M9006" s="59" t="s">
        <v>476</v>
      </c>
      <c r="N9006" s="63">
        <v>4012.1469720119694</v>
      </c>
      <c r="O9006" s="165">
        <v>44364</v>
      </c>
      <c r="P9006" s="165">
        <f t="shared" si="377"/>
        <v>44346</v>
      </c>
      <c r="Q9006" s="165">
        <f t="shared" si="378"/>
        <v>44359</v>
      </c>
    </row>
    <row r="9007" spans="1:17" x14ac:dyDescent="0.35">
      <c r="A9007" s="48" t="s">
        <v>735</v>
      </c>
      <c r="B9007" s="59" t="s">
        <v>467</v>
      </c>
      <c r="C9007" s="57">
        <v>17758.791021044799</v>
      </c>
      <c r="D9007" s="59">
        <v>1027</v>
      </c>
      <c r="E9007" s="59" t="s">
        <v>504</v>
      </c>
      <c r="F9007" s="58">
        <v>0.80443056448973393</v>
      </c>
      <c r="G9007" s="59" t="s">
        <v>446</v>
      </c>
      <c r="H9007" s="59" t="s">
        <v>472</v>
      </c>
      <c r="I9007" s="59">
        <v>45145</v>
      </c>
      <c r="J9007" s="59">
        <v>736</v>
      </c>
      <c r="K9007" s="59">
        <v>3</v>
      </c>
      <c r="L9007" s="60">
        <v>4.076086956521739E-3</v>
      </c>
      <c r="M9007" s="59" t="s">
        <v>472</v>
      </c>
      <c r="N9007" s="63">
        <v>4144.4262682511089</v>
      </c>
      <c r="O9007" s="165">
        <v>44364</v>
      </c>
      <c r="P9007" s="165">
        <f t="shared" si="377"/>
        <v>44346</v>
      </c>
      <c r="Q9007" s="165">
        <f t="shared" si="378"/>
        <v>44359</v>
      </c>
    </row>
    <row r="9008" spans="1:17" x14ac:dyDescent="0.35">
      <c r="A9008" s="48" t="s">
        <v>734</v>
      </c>
      <c r="B9008" s="59" t="s">
        <v>463</v>
      </c>
      <c r="C9008" s="57">
        <v>91690.005605087994</v>
      </c>
      <c r="D9008" s="59">
        <v>4375</v>
      </c>
      <c r="E9008" s="59">
        <v>8</v>
      </c>
      <c r="F9008" s="58">
        <v>0.62321794797323282</v>
      </c>
      <c r="G9008" s="59" t="s">
        <v>446</v>
      </c>
      <c r="H9008" s="59" t="s">
        <v>472</v>
      </c>
      <c r="I9008" s="59">
        <v>541481</v>
      </c>
      <c r="J9008" s="59">
        <v>6727</v>
      </c>
      <c r="K9008" s="59">
        <v>9</v>
      </c>
      <c r="L9008" s="60">
        <v>1.3378920767058123E-3</v>
      </c>
      <c r="M9008" s="59" t="s">
        <v>476</v>
      </c>
      <c r="N9008" s="63">
        <v>7336.677488027889</v>
      </c>
      <c r="O9008" s="165">
        <v>44364</v>
      </c>
      <c r="P9008" s="165">
        <f t="shared" si="377"/>
        <v>44346</v>
      </c>
      <c r="Q9008" s="165">
        <f t="shared" si="378"/>
        <v>44359</v>
      </c>
    </row>
    <row r="9009" spans="1:17" x14ac:dyDescent="0.35">
      <c r="A9009" s="48" t="s">
        <v>461</v>
      </c>
      <c r="B9009" s="59" t="s">
        <v>461</v>
      </c>
      <c r="C9009" s="57">
        <v>12492.720334089499</v>
      </c>
      <c r="D9009" s="59">
        <v>1020</v>
      </c>
      <c r="E9009" s="59">
        <v>0</v>
      </c>
      <c r="F9009" s="58">
        <v>0</v>
      </c>
      <c r="G9009" s="59" t="s">
        <v>446</v>
      </c>
      <c r="H9009" s="59" t="s">
        <v>476</v>
      </c>
      <c r="I9009" s="59">
        <v>23946</v>
      </c>
      <c r="J9009" s="59">
        <v>375</v>
      </c>
      <c r="K9009" s="59">
        <v>0</v>
      </c>
      <c r="L9009" s="60">
        <v>0</v>
      </c>
      <c r="M9009" s="59" t="s">
        <v>476</v>
      </c>
      <c r="N9009" s="63">
        <v>3001.7481378873031</v>
      </c>
      <c r="O9009" s="165">
        <v>44364</v>
      </c>
      <c r="P9009" s="165">
        <f t="shared" si="377"/>
        <v>44346</v>
      </c>
      <c r="Q9009" s="165">
        <f t="shared" si="378"/>
        <v>44359</v>
      </c>
    </row>
    <row r="9010" spans="1:17" x14ac:dyDescent="0.35">
      <c r="A9010" s="48" t="s">
        <v>733</v>
      </c>
      <c r="B9010" s="59" t="s">
        <v>470</v>
      </c>
      <c r="C9010" s="57">
        <v>12876.2116148285</v>
      </c>
      <c r="D9010" s="59">
        <v>578</v>
      </c>
      <c r="E9010" s="59">
        <v>0</v>
      </c>
      <c r="F9010" s="58">
        <v>0</v>
      </c>
      <c r="G9010" s="59" t="s">
        <v>446</v>
      </c>
      <c r="H9010" s="59" t="s">
        <v>476</v>
      </c>
      <c r="I9010" s="59">
        <v>38859</v>
      </c>
      <c r="J9010" s="59">
        <v>798</v>
      </c>
      <c r="K9010" s="59">
        <v>1</v>
      </c>
      <c r="L9010" s="60">
        <v>1.2531328320802004E-3</v>
      </c>
      <c r="M9010" s="59" t="s">
        <v>491</v>
      </c>
      <c r="N9010" s="63">
        <v>6197.4750328039609</v>
      </c>
      <c r="O9010" s="165">
        <v>44364</v>
      </c>
      <c r="P9010" s="165">
        <f t="shared" si="377"/>
        <v>44346</v>
      </c>
      <c r="Q9010" s="165">
        <f t="shared" si="378"/>
        <v>44359</v>
      </c>
    </row>
    <row r="9011" spans="1:17" x14ac:dyDescent="0.35">
      <c r="A9011" s="48" t="s">
        <v>732</v>
      </c>
      <c r="B9011" s="59" t="s">
        <v>467</v>
      </c>
      <c r="C9011" s="57">
        <v>30288.243897843495</v>
      </c>
      <c r="D9011" s="59">
        <v>3041</v>
      </c>
      <c r="E9011" s="59">
        <v>8</v>
      </c>
      <c r="F9011" s="58">
        <v>1.8866348717868615</v>
      </c>
      <c r="G9011" s="59" t="s">
        <v>446</v>
      </c>
      <c r="H9011" s="59" t="s">
        <v>472</v>
      </c>
      <c r="I9011" s="59">
        <v>195574</v>
      </c>
      <c r="J9011" s="59">
        <v>1790</v>
      </c>
      <c r="K9011" s="59">
        <v>11</v>
      </c>
      <c r="L9011" s="60">
        <v>6.1452513966480443E-3</v>
      </c>
      <c r="M9011" s="59" t="s">
        <v>472</v>
      </c>
      <c r="N9011" s="63">
        <v>5909.8837358723431</v>
      </c>
      <c r="O9011" s="165">
        <v>44364</v>
      </c>
      <c r="P9011" s="165">
        <f t="shared" si="377"/>
        <v>44346</v>
      </c>
      <c r="Q9011" s="165">
        <f t="shared" si="378"/>
        <v>44359</v>
      </c>
    </row>
    <row r="9012" spans="1:17" x14ac:dyDescent="0.35">
      <c r="A9012" s="48" t="s">
        <v>731</v>
      </c>
      <c r="B9012" s="59" t="s">
        <v>469</v>
      </c>
      <c r="C9012" s="57">
        <v>30325.695541606699</v>
      </c>
      <c r="D9012" s="59">
        <v>2296</v>
      </c>
      <c r="E9012" s="59">
        <v>6</v>
      </c>
      <c r="F9012" s="58">
        <v>1.4132286858299119</v>
      </c>
      <c r="G9012" s="59" t="s">
        <v>446</v>
      </c>
      <c r="H9012" s="59" t="s">
        <v>491</v>
      </c>
      <c r="I9012" s="59">
        <v>54624</v>
      </c>
      <c r="J9012" s="59">
        <v>1081</v>
      </c>
      <c r="K9012" s="59">
        <v>7</v>
      </c>
      <c r="L9012" s="60">
        <v>6.4754856614246065E-3</v>
      </c>
      <c r="M9012" s="59" t="s">
        <v>491</v>
      </c>
      <c r="N9012" s="63">
        <v>3564.633821891648</v>
      </c>
      <c r="O9012" s="165">
        <v>44364</v>
      </c>
      <c r="P9012" s="165">
        <f t="shared" si="377"/>
        <v>44346</v>
      </c>
      <c r="Q9012" s="165">
        <f t="shared" si="378"/>
        <v>44359</v>
      </c>
    </row>
    <row r="9013" spans="1:17" x14ac:dyDescent="0.35">
      <c r="A9013" s="48" t="s">
        <v>730</v>
      </c>
      <c r="B9013" s="59" t="s">
        <v>458</v>
      </c>
      <c r="C9013" s="57">
        <v>4631.7627011164004</v>
      </c>
      <c r="D9013" s="59">
        <v>281</v>
      </c>
      <c r="E9013" s="59">
        <v>0</v>
      </c>
      <c r="F9013" s="58">
        <v>0</v>
      </c>
      <c r="G9013" s="59" t="s">
        <v>446</v>
      </c>
      <c r="H9013" s="59" t="s">
        <v>476</v>
      </c>
      <c r="I9013" s="59">
        <v>8281</v>
      </c>
      <c r="J9013" s="59">
        <v>158</v>
      </c>
      <c r="K9013" s="59">
        <v>0</v>
      </c>
      <c r="L9013" s="60">
        <v>0</v>
      </c>
      <c r="M9013" s="59" t="s">
        <v>476</v>
      </c>
      <c r="N9013" s="63">
        <v>3411.228298935026</v>
      </c>
      <c r="O9013" s="165">
        <v>44364</v>
      </c>
      <c r="P9013" s="165">
        <f t="shared" si="377"/>
        <v>44346</v>
      </c>
      <c r="Q9013" s="165">
        <f t="shared" si="378"/>
        <v>44359</v>
      </c>
    </row>
    <row r="9014" spans="1:17" x14ac:dyDescent="0.35">
      <c r="A9014" s="48" t="s">
        <v>729</v>
      </c>
      <c r="B9014" s="59" t="s">
        <v>463</v>
      </c>
      <c r="C9014" s="57">
        <v>16655.693199981899</v>
      </c>
      <c r="D9014" s="59">
        <v>1449</v>
      </c>
      <c r="E9014" s="59" t="s">
        <v>504</v>
      </c>
      <c r="F9014" s="58">
        <v>1.2865613680128738</v>
      </c>
      <c r="G9014" s="59" t="s">
        <v>446</v>
      </c>
      <c r="H9014" s="59" t="s">
        <v>491</v>
      </c>
      <c r="I9014" s="59">
        <v>42899</v>
      </c>
      <c r="J9014" s="59">
        <v>857</v>
      </c>
      <c r="K9014" s="59">
        <v>5</v>
      </c>
      <c r="L9014" s="60">
        <v>5.8343057176196032E-3</v>
      </c>
      <c r="M9014" s="59" t="s">
        <v>476</v>
      </c>
      <c r="N9014" s="63">
        <v>5145.3877644728191</v>
      </c>
      <c r="O9014" s="165">
        <v>44364</v>
      </c>
      <c r="P9014" s="165">
        <f t="shared" si="377"/>
        <v>44346</v>
      </c>
      <c r="Q9014" s="165">
        <f t="shared" si="378"/>
        <v>44359</v>
      </c>
    </row>
    <row r="9015" spans="1:17" x14ac:dyDescent="0.35">
      <c r="A9015" s="48" t="s">
        <v>728</v>
      </c>
      <c r="B9015" s="59" t="s">
        <v>464</v>
      </c>
      <c r="C9015" s="57">
        <v>29199.4634255485</v>
      </c>
      <c r="D9015" s="59">
        <v>1202</v>
      </c>
      <c r="E9015" s="59" t="s">
        <v>504</v>
      </c>
      <c r="F9015" s="58">
        <v>0.24462289045378124</v>
      </c>
      <c r="G9015" s="59" t="s">
        <v>446</v>
      </c>
      <c r="H9015" s="59" t="s">
        <v>476</v>
      </c>
      <c r="I9015" s="59">
        <v>158540</v>
      </c>
      <c r="J9015" s="59">
        <v>2853</v>
      </c>
      <c r="K9015" s="59">
        <v>2</v>
      </c>
      <c r="L9015" s="60">
        <v>7.010164738871364E-4</v>
      </c>
      <c r="M9015" s="59" t="s">
        <v>476</v>
      </c>
      <c r="N9015" s="63">
        <v>9770.7274905049308</v>
      </c>
      <c r="O9015" s="165">
        <v>44364</v>
      </c>
      <c r="P9015" s="165">
        <f t="shared" si="377"/>
        <v>44346</v>
      </c>
      <c r="Q9015" s="165">
        <f t="shared" si="378"/>
        <v>44359</v>
      </c>
    </row>
    <row r="9016" spans="1:17" x14ac:dyDescent="0.35">
      <c r="A9016" s="48" t="s">
        <v>727</v>
      </c>
      <c r="B9016" s="59" t="s">
        <v>458</v>
      </c>
      <c r="C9016" s="57">
        <v>13563.581728679501</v>
      </c>
      <c r="D9016" s="59">
        <v>1244</v>
      </c>
      <c r="E9016" s="59">
        <v>5</v>
      </c>
      <c r="F9016" s="58">
        <v>2.6331013760745572</v>
      </c>
      <c r="G9016" s="59" t="s">
        <v>446</v>
      </c>
      <c r="H9016" s="59" t="s">
        <v>476</v>
      </c>
      <c r="I9016" s="59">
        <v>43219</v>
      </c>
      <c r="J9016" s="59">
        <v>940</v>
      </c>
      <c r="K9016" s="59">
        <v>5</v>
      </c>
      <c r="L9016" s="60">
        <v>5.3191489361702126E-3</v>
      </c>
      <c r="M9016" s="59" t="s">
        <v>472</v>
      </c>
      <c r="N9016" s="63">
        <v>6930.3228218282347</v>
      </c>
      <c r="O9016" s="165">
        <v>44364</v>
      </c>
      <c r="P9016" s="165">
        <f t="shared" si="377"/>
        <v>44346</v>
      </c>
      <c r="Q9016" s="165">
        <f t="shared" si="378"/>
        <v>44359</v>
      </c>
    </row>
    <row r="9017" spans="1:17" x14ac:dyDescent="0.35">
      <c r="A9017" s="48" t="s">
        <v>726</v>
      </c>
      <c r="B9017" s="59" t="s">
        <v>458</v>
      </c>
      <c r="C9017" s="57">
        <v>18220.567441253999</v>
      </c>
      <c r="D9017" s="59">
        <v>1131</v>
      </c>
      <c r="E9017" s="59">
        <v>5</v>
      </c>
      <c r="F9017" s="58">
        <v>1.9601083132802661</v>
      </c>
      <c r="G9017" s="59" t="s">
        <v>446</v>
      </c>
      <c r="H9017" s="59" t="s">
        <v>491</v>
      </c>
      <c r="I9017" s="59">
        <v>37383</v>
      </c>
      <c r="J9017" s="59">
        <v>725</v>
      </c>
      <c r="K9017" s="59">
        <v>6</v>
      </c>
      <c r="L9017" s="60">
        <v>8.2758620689655175E-3</v>
      </c>
      <c r="M9017" s="59" t="s">
        <v>491</v>
      </c>
      <c r="N9017" s="63">
        <v>3979.0198759589402</v>
      </c>
      <c r="O9017" s="165">
        <v>44364</v>
      </c>
      <c r="P9017" s="165">
        <f t="shared" si="377"/>
        <v>44346</v>
      </c>
      <c r="Q9017" s="165">
        <f t="shared" si="378"/>
        <v>44359</v>
      </c>
    </row>
    <row r="9018" spans="1:17" x14ac:dyDescent="0.35">
      <c r="A9018" s="48" t="s">
        <v>725</v>
      </c>
      <c r="B9018" s="59" t="s">
        <v>466</v>
      </c>
      <c r="C9018" s="57">
        <v>2949.2506508674801</v>
      </c>
      <c r="D9018" s="59">
        <v>61</v>
      </c>
      <c r="E9018" s="59" t="s">
        <v>504</v>
      </c>
      <c r="F9018" s="58">
        <v>2.4219227147601621</v>
      </c>
      <c r="G9018" s="59" t="s">
        <v>446</v>
      </c>
      <c r="H9018" s="59" t="s">
        <v>476</v>
      </c>
      <c r="I9018" s="59">
        <v>6819</v>
      </c>
      <c r="J9018" s="59">
        <v>128</v>
      </c>
      <c r="K9018" s="59">
        <v>2</v>
      </c>
      <c r="L9018" s="60">
        <v>1.5625E-2</v>
      </c>
      <c r="M9018" s="59" t="s">
        <v>491</v>
      </c>
      <c r="N9018" s="63">
        <v>4340.0855048502108</v>
      </c>
      <c r="O9018" s="165">
        <v>44364</v>
      </c>
      <c r="P9018" s="165">
        <f t="shared" si="377"/>
        <v>44346</v>
      </c>
      <c r="Q9018" s="165">
        <f t="shared" si="378"/>
        <v>44359</v>
      </c>
    </row>
    <row r="9019" spans="1:17" x14ac:dyDescent="0.35">
      <c r="A9019" s="48" t="s">
        <v>724</v>
      </c>
      <c r="B9019" s="59" t="s">
        <v>469</v>
      </c>
      <c r="C9019" s="57">
        <v>19909.875881644799</v>
      </c>
      <c r="D9019" s="59">
        <v>1548</v>
      </c>
      <c r="E9019" s="59">
        <v>0</v>
      </c>
      <c r="F9019" s="58">
        <v>0</v>
      </c>
      <c r="G9019" s="59" t="s">
        <v>446</v>
      </c>
      <c r="H9019" s="59" t="s">
        <v>472</v>
      </c>
      <c r="I9019" s="59">
        <v>97955</v>
      </c>
      <c r="J9019" s="59">
        <v>863</v>
      </c>
      <c r="K9019" s="59">
        <v>2</v>
      </c>
      <c r="L9019" s="60">
        <v>2.3174971031286211E-3</v>
      </c>
      <c r="M9019" s="59" t="s">
        <v>476</v>
      </c>
      <c r="N9019" s="63">
        <v>4334.5322950788068</v>
      </c>
      <c r="O9019" s="165">
        <v>44364</v>
      </c>
      <c r="P9019" s="165">
        <f t="shared" si="377"/>
        <v>44346</v>
      </c>
      <c r="Q9019" s="165">
        <f t="shared" si="378"/>
        <v>44359</v>
      </c>
    </row>
    <row r="9020" spans="1:17" x14ac:dyDescent="0.35">
      <c r="A9020" s="48" t="s">
        <v>723</v>
      </c>
      <c r="B9020" s="59" t="s">
        <v>460</v>
      </c>
      <c r="C9020" s="57">
        <v>10718.897733932799</v>
      </c>
      <c r="D9020" s="59">
        <v>734</v>
      </c>
      <c r="E9020" s="59" t="s">
        <v>504</v>
      </c>
      <c r="F9020" s="58">
        <v>0.66637982002990948</v>
      </c>
      <c r="G9020" s="59" t="s">
        <v>446</v>
      </c>
      <c r="H9020" s="59" t="s">
        <v>491</v>
      </c>
      <c r="I9020" s="59">
        <v>26728</v>
      </c>
      <c r="J9020" s="59">
        <v>499</v>
      </c>
      <c r="K9020" s="59">
        <v>2</v>
      </c>
      <c r="L9020" s="60">
        <v>4.0080160320641279E-3</v>
      </c>
      <c r="M9020" s="59" t="s">
        <v>491</v>
      </c>
      <c r="N9020" s="63">
        <v>4655.3294227289471</v>
      </c>
      <c r="O9020" s="165">
        <v>44364</v>
      </c>
      <c r="P9020" s="165">
        <f t="shared" si="377"/>
        <v>44346</v>
      </c>
      <c r="Q9020" s="165">
        <f t="shared" si="378"/>
        <v>44359</v>
      </c>
    </row>
    <row r="9021" spans="1:17" x14ac:dyDescent="0.35">
      <c r="A9021" s="48" t="s">
        <v>722</v>
      </c>
      <c r="B9021" s="59" t="s">
        <v>461</v>
      </c>
      <c r="C9021" s="57">
        <v>30257.471058949301</v>
      </c>
      <c r="D9021" s="59">
        <v>2906</v>
      </c>
      <c r="E9021" s="59" t="s">
        <v>504</v>
      </c>
      <c r="F9021" s="58">
        <v>0.70820761546208166</v>
      </c>
      <c r="G9021" s="59" t="s">
        <v>446</v>
      </c>
      <c r="H9021" s="59" t="s">
        <v>472</v>
      </c>
      <c r="I9021" s="59">
        <v>77509</v>
      </c>
      <c r="J9021" s="59">
        <v>1551</v>
      </c>
      <c r="K9021" s="59">
        <v>3</v>
      </c>
      <c r="L9021" s="60">
        <v>1.9342359767891683E-3</v>
      </c>
      <c r="M9021" s="59" t="s">
        <v>472</v>
      </c>
      <c r="N9021" s="63">
        <v>5126.0067207145466</v>
      </c>
      <c r="O9021" s="165">
        <v>44364</v>
      </c>
      <c r="P9021" s="165">
        <f t="shared" si="377"/>
        <v>44346</v>
      </c>
      <c r="Q9021" s="165">
        <f t="shared" si="378"/>
        <v>44359</v>
      </c>
    </row>
    <row r="9022" spans="1:17" x14ac:dyDescent="0.35">
      <c r="A9022" s="48" t="s">
        <v>721</v>
      </c>
      <c r="B9022" s="59" t="s">
        <v>468</v>
      </c>
      <c r="C9022" s="57">
        <v>5208.5177822836404</v>
      </c>
      <c r="D9022" s="59">
        <v>374</v>
      </c>
      <c r="E9022" s="59" t="s">
        <v>504</v>
      </c>
      <c r="F9022" s="58">
        <v>4.1141400153147236</v>
      </c>
      <c r="G9022" s="59" t="s">
        <v>446</v>
      </c>
      <c r="H9022" s="59" t="s">
        <v>472</v>
      </c>
      <c r="I9022" s="59">
        <v>9500</v>
      </c>
      <c r="J9022" s="59">
        <v>141</v>
      </c>
      <c r="K9022" s="59">
        <v>3</v>
      </c>
      <c r="L9022" s="60">
        <v>2.1276595744680851E-2</v>
      </c>
      <c r="M9022" s="59" t="s">
        <v>472</v>
      </c>
      <c r="N9022" s="63">
        <v>2707.1041300770885</v>
      </c>
      <c r="O9022" s="165">
        <v>44364</v>
      </c>
      <c r="P9022" s="165">
        <f t="shared" si="377"/>
        <v>44346</v>
      </c>
      <c r="Q9022" s="165">
        <f t="shared" si="378"/>
        <v>44359</v>
      </c>
    </row>
    <row r="9023" spans="1:17" x14ac:dyDescent="0.35">
      <c r="A9023" s="48" t="s">
        <v>720</v>
      </c>
      <c r="B9023" s="59" t="s">
        <v>458</v>
      </c>
      <c r="C9023" s="57">
        <v>2134.12534396605</v>
      </c>
      <c r="D9023" s="59">
        <v>88</v>
      </c>
      <c r="E9023" s="59">
        <v>0</v>
      </c>
      <c r="F9023" s="58">
        <v>0</v>
      </c>
      <c r="G9023" s="59" t="s">
        <v>446</v>
      </c>
      <c r="H9023" s="59" t="s">
        <v>476</v>
      </c>
      <c r="I9023" s="59">
        <v>3546</v>
      </c>
      <c r="J9023" s="59">
        <v>68</v>
      </c>
      <c r="K9023" s="59">
        <v>0</v>
      </c>
      <c r="L9023" s="60">
        <v>0</v>
      </c>
      <c r="M9023" s="59" t="s">
        <v>476</v>
      </c>
      <c r="N9023" s="63">
        <v>3186.3170639091459</v>
      </c>
      <c r="O9023" s="165">
        <v>44364</v>
      </c>
      <c r="P9023" s="165">
        <f t="shared" si="377"/>
        <v>44346</v>
      </c>
      <c r="Q9023" s="165">
        <f t="shared" si="378"/>
        <v>44359</v>
      </c>
    </row>
    <row r="9024" spans="1:17" x14ac:dyDescent="0.35">
      <c r="A9024" s="48" t="s">
        <v>719</v>
      </c>
      <c r="B9024" s="59" t="s">
        <v>466</v>
      </c>
      <c r="C9024" s="57">
        <v>8124.8050092882004</v>
      </c>
      <c r="D9024" s="59">
        <v>358</v>
      </c>
      <c r="E9024" s="59" t="s">
        <v>504</v>
      </c>
      <c r="F9024" s="58">
        <v>1.7582839550466738</v>
      </c>
      <c r="G9024" s="59" t="s">
        <v>446</v>
      </c>
      <c r="H9024" s="59" t="s">
        <v>491</v>
      </c>
      <c r="I9024" s="59">
        <v>15688</v>
      </c>
      <c r="J9024" s="59">
        <v>335</v>
      </c>
      <c r="K9024" s="59">
        <v>2</v>
      </c>
      <c r="L9024" s="60">
        <v>5.9701492537313433E-3</v>
      </c>
      <c r="M9024" s="59" t="s">
        <v>491</v>
      </c>
      <c r="N9024" s="63">
        <v>4123.1758745844509</v>
      </c>
      <c r="O9024" s="165">
        <v>44364</v>
      </c>
      <c r="P9024" s="165">
        <f t="shared" si="377"/>
        <v>44346</v>
      </c>
      <c r="Q9024" s="165">
        <f t="shared" si="378"/>
        <v>44359</v>
      </c>
    </row>
    <row r="9025" spans="1:17" x14ac:dyDescent="0.35">
      <c r="A9025" s="48" t="s">
        <v>718</v>
      </c>
      <c r="B9025" s="59" t="s">
        <v>471</v>
      </c>
      <c r="C9025" s="57">
        <v>5620.2787186370697</v>
      </c>
      <c r="D9025" s="59">
        <v>295</v>
      </c>
      <c r="E9025" s="59">
        <v>0</v>
      </c>
      <c r="F9025" s="58">
        <v>0</v>
      </c>
      <c r="G9025" s="59" t="s">
        <v>446</v>
      </c>
      <c r="H9025" s="59" t="s">
        <v>472</v>
      </c>
      <c r="I9025" s="59">
        <v>8357</v>
      </c>
      <c r="J9025" s="59">
        <v>157</v>
      </c>
      <c r="K9025" s="59">
        <v>2</v>
      </c>
      <c r="L9025" s="60">
        <v>1.2738853503184714E-2</v>
      </c>
      <c r="M9025" s="59" t="s">
        <v>472</v>
      </c>
      <c r="N9025" s="63">
        <v>2793.4557672270184</v>
      </c>
      <c r="O9025" s="165">
        <v>44364</v>
      </c>
      <c r="P9025" s="165">
        <f t="shared" si="377"/>
        <v>44346</v>
      </c>
      <c r="Q9025" s="165">
        <f t="shared" si="378"/>
        <v>44359</v>
      </c>
    </row>
    <row r="9026" spans="1:17" x14ac:dyDescent="0.35">
      <c r="A9026" s="48" t="s">
        <v>717</v>
      </c>
      <c r="B9026" s="59" t="s">
        <v>470</v>
      </c>
      <c r="C9026" s="57">
        <v>1879.9555993321101</v>
      </c>
      <c r="D9026" s="59">
        <v>65</v>
      </c>
      <c r="E9026" s="59">
        <v>0</v>
      </c>
      <c r="F9026" s="58">
        <v>0</v>
      </c>
      <c r="G9026" s="59" t="s">
        <v>446</v>
      </c>
      <c r="H9026" s="59" t="s">
        <v>476</v>
      </c>
      <c r="I9026" s="59">
        <v>2273</v>
      </c>
      <c r="J9026" s="59">
        <v>69</v>
      </c>
      <c r="K9026" s="59">
        <v>0</v>
      </c>
      <c r="L9026" s="60">
        <v>0</v>
      </c>
      <c r="M9026" s="59" t="s">
        <v>476</v>
      </c>
      <c r="N9026" s="63">
        <v>3670.2994488015333</v>
      </c>
      <c r="O9026" s="165">
        <v>44364</v>
      </c>
      <c r="P9026" s="165">
        <f t="shared" si="377"/>
        <v>44346</v>
      </c>
      <c r="Q9026" s="165">
        <f t="shared" si="378"/>
        <v>44359</v>
      </c>
    </row>
    <row r="9027" spans="1:17" x14ac:dyDescent="0.35">
      <c r="A9027" s="48" t="s">
        <v>716</v>
      </c>
      <c r="B9027" s="59" t="s">
        <v>458</v>
      </c>
      <c r="C9027" s="57">
        <v>13749.355836913501</v>
      </c>
      <c r="D9027" s="59">
        <v>1077</v>
      </c>
      <c r="E9027" s="59" t="s">
        <v>504</v>
      </c>
      <c r="F9027" s="58">
        <v>2.078019429442767</v>
      </c>
      <c r="G9027" s="59" t="s">
        <v>446</v>
      </c>
      <c r="H9027" s="59" t="s">
        <v>491</v>
      </c>
      <c r="I9027" s="59">
        <v>25079</v>
      </c>
      <c r="J9027" s="59">
        <v>552</v>
      </c>
      <c r="K9027" s="59">
        <v>5</v>
      </c>
      <c r="L9027" s="60">
        <v>9.057971014492754E-3</v>
      </c>
      <c r="M9027" s="59" t="s">
        <v>491</v>
      </c>
      <c r="N9027" s="63">
        <v>4014.7335376834258</v>
      </c>
      <c r="O9027" s="165">
        <v>44364</v>
      </c>
      <c r="P9027" s="165">
        <f t="shared" si="377"/>
        <v>44346</v>
      </c>
      <c r="Q9027" s="165">
        <f t="shared" si="378"/>
        <v>44359</v>
      </c>
    </row>
    <row r="9028" spans="1:17" x14ac:dyDescent="0.35">
      <c r="A9028" s="48" t="s">
        <v>715</v>
      </c>
      <c r="B9028" s="59" t="s">
        <v>465</v>
      </c>
      <c r="C9028" s="57">
        <v>11814.5919608803</v>
      </c>
      <c r="D9028" s="59">
        <v>933</v>
      </c>
      <c r="E9028" s="59" t="s">
        <v>504</v>
      </c>
      <c r="F9028" s="58">
        <v>0.60457924966923127</v>
      </c>
      <c r="G9028" s="59" t="s">
        <v>446</v>
      </c>
      <c r="H9028" s="59" t="s">
        <v>476</v>
      </c>
      <c r="I9028" s="59">
        <v>23997</v>
      </c>
      <c r="J9028" s="59">
        <v>512</v>
      </c>
      <c r="K9028" s="59">
        <v>2</v>
      </c>
      <c r="L9028" s="60">
        <v>3.90625E-3</v>
      </c>
      <c r="M9028" s="59" t="s">
        <v>472</v>
      </c>
      <c r="N9028" s="63">
        <v>4333.6240616290497</v>
      </c>
      <c r="O9028" s="165">
        <v>44364</v>
      </c>
      <c r="P9028" s="165">
        <f t="shared" si="377"/>
        <v>44346</v>
      </c>
      <c r="Q9028" s="165">
        <f t="shared" si="378"/>
        <v>44359</v>
      </c>
    </row>
    <row r="9029" spans="1:17" x14ac:dyDescent="0.35">
      <c r="A9029" s="48" t="s">
        <v>714</v>
      </c>
      <c r="B9029" s="59" t="s">
        <v>458</v>
      </c>
      <c r="C9029" s="57">
        <v>4953.1649934452498</v>
      </c>
      <c r="D9029" s="59">
        <v>450</v>
      </c>
      <c r="E9029" s="59">
        <v>0</v>
      </c>
      <c r="F9029" s="58">
        <v>0</v>
      </c>
      <c r="G9029" s="59" t="s">
        <v>446</v>
      </c>
      <c r="H9029" s="59" t="s">
        <v>476</v>
      </c>
      <c r="I9029" s="59">
        <v>29825</v>
      </c>
      <c r="J9029" s="59">
        <v>237</v>
      </c>
      <c r="K9029" s="59">
        <v>1</v>
      </c>
      <c r="L9029" s="60">
        <v>4.2194092827004216E-3</v>
      </c>
      <c r="M9029" s="59" t="s">
        <v>476</v>
      </c>
      <c r="N9029" s="63">
        <v>4784.8194096831612</v>
      </c>
      <c r="O9029" s="165">
        <v>44364</v>
      </c>
      <c r="P9029" s="165">
        <f t="shared" si="377"/>
        <v>44346</v>
      </c>
      <c r="Q9029" s="165">
        <f t="shared" si="378"/>
        <v>44359</v>
      </c>
    </row>
    <row r="9030" spans="1:17" x14ac:dyDescent="0.35">
      <c r="A9030" s="48" t="s">
        <v>713</v>
      </c>
      <c r="B9030" s="59" t="s">
        <v>467</v>
      </c>
      <c r="C9030" s="57">
        <v>55966.956025412503</v>
      </c>
      <c r="D9030" s="59">
        <v>6864</v>
      </c>
      <c r="E9030" s="59">
        <v>9</v>
      </c>
      <c r="F9030" s="58">
        <v>1.148636961004714</v>
      </c>
      <c r="G9030" s="59" t="s">
        <v>446</v>
      </c>
      <c r="H9030" s="59" t="s">
        <v>472</v>
      </c>
      <c r="I9030" s="59">
        <v>146504</v>
      </c>
      <c r="J9030" s="59">
        <v>2791</v>
      </c>
      <c r="K9030" s="59">
        <v>15</v>
      </c>
      <c r="L9030" s="60">
        <v>5.3744177714080974E-3</v>
      </c>
      <c r="M9030" s="59" t="s">
        <v>472</v>
      </c>
      <c r="N9030" s="63">
        <v>4986.8711793664661</v>
      </c>
      <c r="O9030" s="165">
        <v>44364</v>
      </c>
      <c r="P9030" s="165">
        <f t="shared" si="377"/>
        <v>44346</v>
      </c>
      <c r="Q9030" s="165">
        <f t="shared" si="378"/>
        <v>44359</v>
      </c>
    </row>
    <row r="9031" spans="1:17" x14ac:dyDescent="0.35">
      <c r="A9031" s="48" t="s">
        <v>712</v>
      </c>
      <c r="B9031" s="59" t="s">
        <v>464</v>
      </c>
      <c r="C9031" s="57">
        <v>1233.54376087695</v>
      </c>
      <c r="D9031" s="59">
        <v>24</v>
      </c>
      <c r="E9031" s="59">
        <v>0</v>
      </c>
      <c r="F9031" s="58">
        <v>0</v>
      </c>
      <c r="G9031" s="59" t="s">
        <v>446</v>
      </c>
      <c r="H9031" s="59" t="s">
        <v>476</v>
      </c>
      <c r="I9031" s="59">
        <v>1650</v>
      </c>
      <c r="J9031" s="59">
        <v>36</v>
      </c>
      <c r="K9031" s="59">
        <v>0</v>
      </c>
      <c r="L9031" s="60">
        <v>0</v>
      </c>
      <c r="M9031" s="59" t="s">
        <v>476</v>
      </c>
      <c r="N9031" s="63">
        <v>2918.4209868976927</v>
      </c>
      <c r="O9031" s="165">
        <v>44364</v>
      </c>
      <c r="P9031" s="165">
        <f t="shared" si="377"/>
        <v>44346</v>
      </c>
      <c r="Q9031" s="165">
        <f t="shared" si="378"/>
        <v>44359</v>
      </c>
    </row>
    <row r="9032" spans="1:17" x14ac:dyDescent="0.35">
      <c r="A9032" s="48" t="s">
        <v>711</v>
      </c>
      <c r="B9032" s="59" t="s">
        <v>460</v>
      </c>
      <c r="C9032" s="57">
        <v>18769.558680918599</v>
      </c>
      <c r="D9032" s="59">
        <v>1371</v>
      </c>
      <c r="E9032" s="59" t="s">
        <v>504</v>
      </c>
      <c r="F9032" s="58">
        <v>0.38055541231870699</v>
      </c>
      <c r="G9032" s="59" t="s">
        <v>446</v>
      </c>
      <c r="H9032" s="59" t="s">
        <v>491</v>
      </c>
      <c r="I9032" s="59">
        <v>33668</v>
      </c>
      <c r="J9032" s="59">
        <v>722</v>
      </c>
      <c r="K9032" s="59">
        <v>2</v>
      </c>
      <c r="L9032" s="60">
        <v>2.7700831024930748E-3</v>
      </c>
      <c r="M9032" s="59" t="s">
        <v>491</v>
      </c>
      <c r="N9032" s="63">
        <v>3846.6541077174898</v>
      </c>
      <c r="O9032" s="165">
        <v>44364</v>
      </c>
      <c r="P9032" s="165">
        <f t="shared" si="377"/>
        <v>44346</v>
      </c>
      <c r="Q9032" s="165">
        <f t="shared" si="378"/>
        <v>44359</v>
      </c>
    </row>
    <row r="9033" spans="1:17" x14ac:dyDescent="0.35">
      <c r="A9033" s="48" t="s">
        <v>710</v>
      </c>
      <c r="B9033" s="59" t="s">
        <v>463</v>
      </c>
      <c r="C9033" s="57">
        <v>12292.1365056916</v>
      </c>
      <c r="D9033" s="59">
        <v>556</v>
      </c>
      <c r="E9033" s="59" t="s">
        <v>504</v>
      </c>
      <c r="F9033" s="58">
        <v>1.743274769089117</v>
      </c>
      <c r="G9033" s="59" t="s">
        <v>446</v>
      </c>
      <c r="H9033" s="59" t="s">
        <v>476</v>
      </c>
      <c r="I9033" s="59">
        <v>17782</v>
      </c>
      <c r="J9033" s="59">
        <v>400</v>
      </c>
      <c r="K9033" s="59">
        <v>3</v>
      </c>
      <c r="L9033" s="60">
        <v>7.4999999999999997E-3</v>
      </c>
      <c r="M9033" s="59" t="s">
        <v>472</v>
      </c>
      <c r="N9033" s="63">
        <v>3254.1129022996847</v>
      </c>
      <c r="O9033" s="165">
        <v>44364</v>
      </c>
      <c r="P9033" s="165">
        <f t="shared" si="377"/>
        <v>44346</v>
      </c>
      <c r="Q9033" s="165">
        <f t="shared" si="378"/>
        <v>44359</v>
      </c>
    </row>
    <row r="9034" spans="1:17" x14ac:dyDescent="0.35">
      <c r="A9034" s="48" t="s">
        <v>709</v>
      </c>
      <c r="B9034" s="59" t="s">
        <v>470</v>
      </c>
      <c r="C9034" s="57">
        <v>834.58018010005105</v>
      </c>
      <c r="D9034" s="59">
        <v>11</v>
      </c>
      <c r="E9034" s="59">
        <v>0</v>
      </c>
      <c r="F9034" s="58">
        <v>0</v>
      </c>
      <c r="G9034" s="59" t="s">
        <v>446</v>
      </c>
      <c r="H9034" s="59" t="s">
        <v>476</v>
      </c>
      <c r="I9034" s="59">
        <v>538</v>
      </c>
      <c r="J9034" s="59">
        <v>10</v>
      </c>
      <c r="K9034" s="59">
        <v>0</v>
      </c>
      <c r="L9034" s="60">
        <v>0</v>
      </c>
      <c r="M9034" s="59" t="s">
        <v>476</v>
      </c>
      <c r="N9034" s="63">
        <v>1198.2072230377173</v>
      </c>
      <c r="O9034" s="165">
        <v>44364</v>
      </c>
      <c r="P9034" s="165">
        <f t="shared" si="377"/>
        <v>44346</v>
      </c>
      <c r="Q9034" s="165">
        <f t="shared" si="378"/>
        <v>44359</v>
      </c>
    </row>
    <row r="9035" spans="1:17" x14ac:dyDescent="0.35">
      <c r="A9035" s="48" t="s">
        <v>708</v>
      </c>
      <c r="B9035" s="59" t="s">
        <v>458</v>
      </c>
      <c r="C9035" s="57">
        <v>1267.67563041731</v>
      </c>
      <c r="D9035" s="59">
        <v>49</v>
      </c>
      <c r="E9035" s="59">
        <v>0</v>
      </c>
      <c r="F9035" s="58">
        <v>0</v>
      </c>
      <c r="G9035" s="59" t="s">
        <v>446</v>
      </c>
      <c r="H9035" s="59" t="s">
        <v>476</v>
      </c>
      <c r="I9035" s="59">
        <v>2201</v>
      </c>
      <c r="J9035" s="59">
        <v>45</v>
      </c>
      <c r="K9035" s="59">
        <v>0</v>
      </c>
      <c r="L9035" s="60">
        <v>0</v>
      </c>
      <c r="M9035" s="59" t="s">
        <v>476</v>
      </c>
      <c r="N9035" s="63">
        <v>3549.8039814164695</v>
      </c>
      <c r="O9035" s="165">
        <v>44364</v>
      </c>
      <c r="P9035" s="165">
        <f t="shared" si="377"/>
        <v>44346</v>
      </c>
      <c r="Q9035" s="165">
        <f t="shared" si="378"/>
        <v>44359</v>
      </c>
    </row>
    <row r="9036" spans="1:17" x14ac:dyDescent="0.35">
      <c r="A9036" s="48" t="s">
        <v>707</v>
      </c>
      <c r="B9036" s="59" t="s">
        <v>458</v>
      </c>
      <c r="C9036" s="57">
        <v>1713.2752253528499</v>
      </c>
      <c r="D9036" s="59">
        <v>95</v>
      </c>
      <c r="E9036" s="59">
        <v>0</v>
      </c>
      <c r="F9036" s="58">
        <v>0</v>
      </c>
      <c r="G9036" s="59" t="s">
        <v>446</v>
      </c>
      <c r="H9036" s="59" t="s">
        <v>476</v>
      </c>
      <c r="I9036" s="59">
        <v>2363</v>
      </c>
      <c r="J9036" s="59">
        <v>35</v>
      </c>
      <c r="K9036" s="59">
        <v>0</v>
      </c>
      <c r="L9036" s="60">
        <v>0</v>
      </c>
      <c r="M9036" s="59" t="s">
        <v>476</v>
      </c>
      <c r="N9036" s="63">
        <v>2042.8708407192273</v>
      </c>
      <c r="O9036" s="165">
        <v>44364</v>
      </c>
      <c r="P9036" s="165">
        <f t="shared" si="377"/>
        <v>44346</v>
      </c>
      <c r="Q9036" s="165">
        <f t="shared" si="378"/>
        <v>44359</v>
      </c>
    </row>
    <row r="9037" spans="1:17" x14ac:dyDescent="0.35">
      <c r="A9037" s="48" t="s">
        <v>706</v>
      </c>
      <c r="B9037" s="59" t="s">
        <v>470</v>
      </c>
      <c r="C9037" s="57">
        <v>43955.524582002799</v>
      </c>
      <c r="D9037" s="59">
        <v>3000</v>
      </c>
      <c r="E9037" s="59" t="s">
        <v>504</v>
      </c>
      <c r="F9037" s="58">
        <v>0.4875057602507869</v>
      </c>
      <c r="G9037" s="59" t="s">
        <v>446</v>
      </c>
      <c r="H9037" s="59" t="s">
        <v>472</v>
      </c>
      <c r="I9037" s="59">
        <v>105501</v>
      </c>
      <c r="J9037" s="59">
        <v>2116</v>
      </c>
      <c r="K9037" s="59">
        <v>4</v>
      </c>
      <c r="L9037" s="60">
        <v>1.890359168241966E-3</v>
      </c>
      <c r="M9037" s="59" t="s">
        <v>472</v>
      </c>
      <c r="N9037" s="63">
        <v>4813.9568805564377</v>
      </c>
      <c r="O9037" s="165">
        <v>44364</v>
      </c>
      <c r="P9037" s="165">
        <f t="shared" si="377"/>
        <v>44346</v>
      </c>
      <c r="Q9037" s="165">
        <f t="shared" si="378"/>
        <v>44359</v>
      </c>
    </row>
    <row r="9038" spans="1:17" x14ac:dyDescent="0.35">
      <c r="A9038" s="48" t="s">
        <v>705</v>
      </c>
      <c r="B9038" s="59" t="s">
        <v>464</v>
      </c>
      <c r="C9038" s="57">
        <v>625.94499034377498</v>
      </c>
      <c r="D9038" s="59">
        <v>19</v>
      </c>
      <c r="E9038" s="59">
        <v>0</v>
      </c>
      <c r="F9038" s="58">
        <v>0</v>
      </c>
      <c r="G9038" s="59" t="s">
        <v>446</v>
      </c>
      <c r="H9038" s="59" t="s">
        <v>476</v>
      </c>
      <c r="I9038" s="59">
        <v>951</v>
      </c>
      <c r="J9038" s="59">
        <v>25</v>
      </c>
      <c r="K9038" s="59">
        <v>0</v>
      </c>
      <c r="L9038" s="60">
        <v>0</v>
      </c>
      <c r="M9038" s="59" t="s">
        <v>476</v>
      </c>
      <c r="N9038" s="63">
        <v>3993.9611923836569</v>
      </c>
      <c r="O9038" s="165">
        <v>44364</v>
      </c>
      <c r="P9038" s="165">
        <f t="shared" si="377"/>
        <v>44346</v>
      </c>
      <c r="Q9038" s="165">
        <f t="shared" si="378"/>
        <v>44359</v>
      </c>
    </row>
    <row r="9039" spans="1:17" x14ac:dyDescent="0.35">
      <c r="A9039" s="48" t="s">
        <v>704</v>
      </c>
      <c r="B9039" s="59" t="s">
        <v>461</v>
      </c>
      <c r="C9039" s="57">
        <v>9210.9950828244691</v>
      </c>
      <c r="D9039" s="59">
        <v>620</v>
      </c>
      <c r="E9039" s="59" t="s">
        <v>504</v>
      </c>
      <c r="F9039" s="58">
        <v>0.77547073672596611</v>
      </c>
      <c r="G9039" s="59" t="s">
        <v>446</v>
      </c>
      <c r="H9039" s="59" t="s">
        <v>476</v>
      </c>
      <c r="I9039" s="59">
        <v>17649</v>
      </c>
      <c r="J9039" s="59">
        <v>379</v>
      </c>
      <c r="K9039" s="59">
        <v>1</v>
      </c>
      <c r="L9039" s="60">
        <v>2.6385224274406332E-3</v>
      </c>
      <c r="M9039" s="59" t="s">
        <v>476</v>
      </c>
      <c r="N9039" s="63">
        <v>4114.6477290679768</v>
      </c>
      <c r="O9039" s="165">
        <v>44364</v>
      </c>
      <c r="P9039" s="165">
        <f t="shared" si="377"/>
        <v>44346</v>
      </c>
      <c r="Q9039" s="165">
        <f t="shared" si="378"/>
        <v>44359</v>
      </c>
    </row>
    <row r="9040" spans="1:17" x14ac:dyDescent="0.35">
      <c r="A9040" s="48" t="s">
        <v>460</v>
      </c>
      <c r="B9040" s="59" t="s">
        <v>460</v>
      </c>
      <c r="C9040" s="57">
        <v>62728.587628093002</v>
      </c>
      <c r="D9040" s="59">
        <v>5215</v>
      </c>
      <c r="E9040" s="59">
        <v>7</v>
      </c>
      <c r="F9040" s="58">
        <v>0.79708474063598234</v>
      </c>
      <c r="G9040" s="59" t="s">
        <v>446</v>
      </c>
      <c r="H9040" s="59" t="s">
        <v>472</v>
      </c>
      <c r="I9040" s="59">
        <v>126771</v>
      </c>
      <c r="J9040" s="59">
        <v>2526</v>
      </c>
      <c r="K9040" s="59">
        <v>11</v>
      </c>
      <c r="L9040" s="60">
        <v>4.3547110055423598E-3</v>
      </c>
      <c r="M9040" s="59" t="s">
        <v>476</v>
      </c>
      <c r="N9040" s="63">
        <v>4026.8721096929826</v>
      </c>
      <c r="O9040" s="165">
        <v>44364</v>
      </c>
      <c r="P9040" s="165">
        <f t="shared" si="377"/>
        <v>44346</v>
      </c>
      <c r="Q9040" s="165">
        <f t="shared" si="378"/>
        <v>44359</v>
      </c>
    </row>
    <row r="9041" spans="1:17" x14ac:dyDescent="0.35">
      <c r="A9041" s="48" t="s">
        <v>703</v>
      </c>
      <c r="B9041" s="59" t="s">
        <v>460</v>
      </c>
      <c r="C9041" s="57">
        <v>3007.0790085752401</v>
      </c>
      <c r="D9041" s="59">
        <v>160</v>
      </c>
      <c r="E9041" s="59">
        <v>0</v>
      </c>
      <c r="F9041" s="58">
        <v>0</v>
      </c>
      <c r="G9041" s="59" t="s">
        <v>446</v>
      </c>
      <c r="H9041" s="59" t="s">
        <v>476</v>
      </c>
      <c r="I9041" s="59">
        <v>4602</v>
      </c>
      <c r="J9041" s="59">
        <v>98</v>
      </c>
      <c r="K9041" s="59">
        <v>0</v>
      </c>
      <c r="L9041" s="60">
        <v>0</v>
      </c>
      <c r="M9041" s="59" t="s">
        <v>476</v>
      </c>
      <c r="N9041" s="63">
        <v>3258.97655899745</v>
      </c>
      <c r="O9041" s="165">
        <v>44364</v>
      </c>
      <c r="P9041" s="165">
        <f t="shared" si="377"/>
        <v>44346</v>
      </c>
      <c r="Q9041" s="165">
        <f t="shared" si="378"/>
        <v>44359</v>
      </c>
    </row>
    <row r="9042" spans="1:17" x14ac:dyDescent="0.35">
      <c r="A9042" s="48" t="s">
        <v>702</v>
      </c>
      <c r="B9042" s="59" t="s">
        <v>458</v>
      </c>
      <c r="C9042" s="57">
        <v>3230.2527941828198</v>
      </c>
      <c r="D9042" s="59">
        <v>147</v>
      </c>
      <c r="E9042" s="59">
        <v>0</v>
      </c>
      <c r="F9042" s="58">
        <v>0</v>
      </c>
      <c r="G9042" s="59" t="s">
        <v>446</v>
      </c>
      <c r="H9042" s="59" t="s">
        <v>476</v>
      </c>
      <c r="I9042" s="59">
        <v>7750</v>
      </c>
      <c r="J9042" s="59">
        <v>163</v>
      </c>
      <c r="K9042" s="59">
        <v>0</v>
      </c>
      <c r="L9042" s="60">
        <v>0</v>
      </c>
      <c r="M9042" s="59" t="s">
        <v>476</v>
      </c>
      <c r="N9042" s="63">
        <v>5046.0447025550911</v>
      </c>
      <c r="O9042" s="165">
        <v>44364</v>
      </c>
      <c r="P9042" s="165">
        <f t="shared" si="377"/>
        <v>44346</v>
      </c>
      <c r="Q9042" s="165">
        <f t="shared" si="378"/>
        <v>44359</v>
      </c>
    </row>
    <row r="9043" spans="1:17" x14ac:dyDescent="0.35">
      <c r="A9043" s="48" t="s">
        <v>701</v>
      </c>
      <c r="B9043" s="59" t="s">
        <v>471</v>
      </c>
      <c r="C9043" s="57">
        <v>2582.8318203587801</v>
      </c>
      <c r="D9043" s="59">
        <v>82</v>
      </c>
      <c r="E9043" s="59">
        <v>0</v>
      </c>
      <c r="F9043" s="58">
        <v>0</v>
      </c>
      <c r="G9043" s="59" t="s">
        <v>446</v>
      </c>
      <c r="H9043" s="59" t="s">
        <v>476</v>
      </c>
      <c r="I9043" s="59">
        <v>5528</v>
      </c>
      <c r="J9043" s="59">
        <v>90</v>
      </c>
      <c r="K9043" s="59">
        <v>0</v>
      </c>
      <c r="L9043" s="60">
        <v>0</v>
      </c>
      <c r="M9043" s="59" t="s">
        <v>476</v>
      </c>
      <c r="N9043" s="63">
        <v>3484.5474370645684</v>
      </c>
      <c r="O9043" s="165">
        <v>44364</v>
      </c>
      <c r="P9043" s="165">
        <f t="shared" si="377"/>
        <v>44346</v>
      </c>
      <c r="Q9043" s="165">
        <f t="shared" si="378"/>
        <v>44359</v>
      </c>
    </row>
    <row r="9044" spans="1:17" x14ac:dyDescent="0.35">
      <c r="A9044" s="48" t="s">
        <v>700</v>
      </c>
      <c r="B9044" s="59" t="s">
        <v>461</v>
      </c>
      <c r="C9044" s="57">
        <v>101530.854278618</v>
      </c>
      <c r="D9044" s="59">
        <v>7535</v>
      </c>
      <c r="E9044" s="59" t="s">
        <v>504</v>
      </c>
      <c r="F9044" s="58">
        <v>0.28140636434540073</v>
      </c>
      <c r="G9044" s="59" t="s">
        <v>446</v>
      </c>
      <c r="H9044" s="59" t="s">
        <v>472</v>
      </c>
      <c r="I9044" s="59">
        <v>237906</v>
      </c>
      <c r="J9044" s="59">
        <v>4911</v>
      </c>
      <c r="K9044" s="59">
        <v>9</v>
      </c>
      <c r="L9044" s="60">
        <v>1.8326206475259622E-3</v>
      </c>
      <c r="M9044" s="59" t="s">
        <v>472</v>
      </c>
      <c r="N9044" s="63">
        <v>4836.9532935509214</v>
      </c>
      <c r="O9044" s="165">
        <v>44364</v>
      </c>
      <c r="P9044" s="165">
        <f t="shared" si="377"/>
        <v>44346</v>
      </c>
      <c r="Q9044" s="165">
        <f t="shared" si="378"/>
        <v>44359</v>
      </c>
    </row>
    <row r="9045" spans="1:17" x14ac:dyDescent="0.35">
      <c r="A9045" s="48" t="s">
        <v>699</v>
      </c>
      <c r="B9045" s="59" t="s">
        <v>461</v>
      </c>
      <c r="C9045" s="57">
        <v>34437.884502636203</v>
      </c>
      <c r="D9045" s="59">
        <v>4212</v>
      </c>
      <c r="E9045" s="59">
        <v>26</v>
      </c>
      <c r="F9045" s="58">
        <v>5.3927321145429072</v>
      </c>
      <c r="G9045" s="59" t="s">
        <v>444</v>
      </c>
      <c r="H9045" s="59" t="s">
        <v>472</v>
      </c>
      <c r="I9045" s="59">
        <v>91023</v>
      </c>
      <c r="J9045" s="59">
        <v>2105</v>
      </c>
      <c r="K9045" s="59">
        <v>33</v>
      </c>
      <c r="L9045" s="60">
        <v>1.5676959619952493E-2</v>
      </c>
      <c r="M9045" s="59" t="s">
        <v>476</v>
      </c>
      <c r="N9045" s="63">
        <v>6112.454439060748</v>
      </c>
      <c r="O9045" s="165">
        <v>44364</v>
      </c>
      <c r="P9045" s="165">
        <f t="shared" si="377"/>
        <v>44346</v>
      </c>
      <c r="Q9045" s="165">
        <f t="shared" si="378"/>
        <v>44359</v>
      </c>
    </row>
    <row r="9046" spans="1:17" x14ac:dyDescent="0.35">
      <c r="A9046" s="48" t="s">
        <v>698</v>
      </c>
      <c r="B9046" s="59" t="s">
        <v>469</v>
      </c>
      <c r="C9046" s="57">
        <v>15123.002698759299</v>
      </c>
      <c r="D9046" s="59">
        <v>1627</v>
      </c>
      <c r="E9046" s="59">
        <v>6</v>
      </c>
      <c r="F9046" s="58">
        <v>2.8339043317540957</v>
      </c>
      <c r="G9046" s="59" t="s">
        <v>446</v>
      </c>
      <c r="H9046" s="59" t="s">
        <v>476</v>
      </c>
      <c r="I9046" s="59">
        <v>32935</v>
      </c>
      <c r="J9046" s="59">
        <v>814</v>
      </c>
      <c r="K9046" s="59">
        <v>8</v>
      </c>
      <c r="L9046" s="60">
        <v>9.8280098280098278E-3</v>
      </c>
      <c r="M9046" s="59" t="s">
        <v>476</v>
      </c>
      <c r="N9046" s="63">
        <v>5382.5289607782788</v>
      </c>
      <c r="O9046" s="165">
        <v>44364</v>
      </c>
      <c r="P9046" s="165">
        <f t="shared" si="377"/>
        <v>44346</v>
      </c>
      <c r="Q9046" s="165">
        <f t="shared" si="378"/>
        <v>44359</v>
      </c>
    </row>
    <row r="9047" spans="1:17" x14ac:dyDescent="0.35">
      <c r="A9047" s="48" t="s">
        <v>697</v>
      </c>
      <c r="B9047" s="59" t="s">
        <v>463</v>
      </c>
      <c r="C9047" s="57">
        <v>27680.062234411598</v>
      </c>
      <c r="D9047" s="59">
        <v>2109</v>
      </c>
      <c r="E9047" s="59">
        <v>5</v>
      </c>
      <c r="F9047" s="58">
        <v>1.2902530858433565</v>
      </c>
      <c r="G9047" s="59" t="s">
        <v>446</v>
      </c>
      <c r="H9047" s="59" t="s">
        <v>472</v>
      </c>
      <c r="I9047" s="59">
        <v>68261</v>
      </c>
      <c r="J9047" s="59">
        <v>1393</v>
      </c>
      <c r="K9047" s="59">
        <v>6</v>
      </c>
      <c r="L9047" s="60">
        <v>4.3072505384063172E-3</v>
      </c>
      <c r="M9047" s="59" t="s">
        <v>472</v>
      </c>
      <c r="N9047" s="63">
        <v>5032.503136023427</v>
      </c>
      <c r="O9047" s="165">
        <v>44364</v>
      </c>
      <c r="P9047" s="165">
        <f t="shared" si="377"/>
        <v>44346</v>
      </c>
      <c r="Q9047" s="165">
        <f t="shared" si="378"/>
        <v>44359</v>
      </c>
    </row>
    <row r="9048" spans="1:17" x14ac:dyDescent="0.35">
      <c r="A9048" s="48" t="s">
        <v>696</v>
      </c>
      <c r="B9048" s="59" t="s">
        <v>469</v>
      </c>
      <c r="C9048" s="57">
        <v>12712.6088020805</v>
      </c>
      <c r="D9048" s="59">
        <v>997</v>
      </c>
      <c r="E9048" s="59" t="s">
        <v>504</v>
      </c>
      <c r="F9048" s="58">
        <v>0.56187185919605809</v>
      </c>
      <c r="G9048" s="59" t="s">
        <v>446</v>
      </c>
      <c r="H9048" s="59" t="s">
        <v>472</v>
      </c>
      <c r="I9048" s="59">
        <v>19391</v>
      </c>
      <c r="J9048" s="59">
        <v>368</v>
      </c>
      <c r="K9048" s="59">
        <v>1</v>
      </c>
      <c r="L9048" s="60">
        <v>2.717391304347826E-3</v>
      </c>
      <c r="M9048" s="59" t="s">
        <v>472</v>
      </c>
      <c r="N9048" s="63">
        <v>2894.7638185780911</v>
      </c>
      <c r="O9048" s="165">
        <v>44364</v>
      </c>
      <c r="P9048" s="165">
        <f t="shared" si="377"/>
        <v>44346</v>
      </c>
      <c r="Q9048" s="165">
        <f t="shared" si="378"/>
        <v>44359</v>
      </c>
    </row>
    <row r="9049" spans="1:17" x14ac:dyDescent="0.35">
      <c r="A9049" s="48" t="s">
        <v>695</v>
      </c>
      <c r="B9049" s="59" t="s">
        <v>459</v>
      </c>
      <c r="C9049" s="57">
        <v>60849.009238985098</v>
      </c>
      <c r="D9049" s="59">
        <v>10799</v>
      </c>
      <c r="E9049" s="59">
        <v>19</v>
      </c>
      <c r="F9049" s="58">
        <v>2.2303450362070234</v>
      </c>
      <c r="G9049" s="59" t="s">
        <v>444</v>
      </c>
      <c r="H9049" s="59" t="s">
        <v>472</v>
      </c>
      <c r="I9049" s="59">
        <v>189279</v>
      </c>
      <c r="J9049" s="59">
        <v>4060</v>
      </c>
      <c r="K9049" s="59">
        <v>26</v>
      </c>
      <c r="L9049" s="60">
        <v>6.4039408866995075E-3</v>
      </c>
      <c r="M9049" s="59" t="s">
        <v>472</v>
      </c>
      <c r="N9049" s="63">
        <v>6672.2532556845899</v>
      </c>
      <c r="O9049" s="165">
        <v>44364</v>
      </c>
      <c r="P9049" s="165">
        <f t="shared" si="377"/>
        <v>44346</v>
      </c>
      <c r="Q9049" s="165">
        <f t="shared" si="378"/>
        <v>44359</v>
      </c>
    </row>
    <row r="9050" spans="1:17" x14ac:dyDescent="0.35">
      <c r="A9050" s="48" t="s">
        <v>694</v>
      </c>
      <c r="B9050" s="59" t="s">
        <v>470</v>
      </c>
      <c r="C9050" s="57">
        <v>1304.7898284374701</v>
      </c>
      <c r="D9050" s="59">
        <v>42</v>
      </c>
      <c r="E9050" s="59">
        <v>0</v>
      </c>
      <c r="F9050" s="58">
        <v>0</v>
      </c>
      <c r="G9050" s="59" t="s">
        <v>446</v>
      </c>
      <c r="H9050" s="59" t="s">
        <v>476</v>
      </c>
      <c r="I9050" s="59">
        <v>2344</v>
      </c>
      <c r="J9050" s="59">
        <v>37</v>
      </c>
      <c r="K9050" s="59">
        <v>0</v>
      </c>
      <c r="L9050" s="60">
        <v>0</v>
      </c>
      <c r="M9050" s="59" t="s">
        <v>476</v>
      </c>
      <c r="N9050" s="63">
        <v>2835.705735406349</v>
      </c>
      <c r="O9050" s="165">
        <v>44364</v>
      </c>
      <c r="P9050" s="165">
        <f t="shared" si="377"/>
        <v>44346</v>
      </c>
      <c r="Q9050" s="165">
        <f t="shared" si="378"/>
        <v>44359</v>
      </c>
    </row>
    <row r="9051" spans="1:17" x14ac:dyDescent="0.35">
      <c r="A9051" s="48" t="s">
        <v>693</v>
      </c>
      <c r="B9051" s="59" t="s">
        <v>460</v>
      </c>
      <c r="C9051" s="57">
        <v>5675.6338289658797</v>
      </c>
      <c r="D9051" s="59">
        <v>489</v>
      </c>
      <c r="E9051" s="59">
        <v>0</v>
      </c>
      <c r="F9051" s="58">
        <v>0</v>
      </c>
      <c r="G9051" s="59" t="s">
        <v>446</v>
      </c>
      <c r="H9051" s="59" t="s">
        <v>472</v>
      </c>
      <c r="I9051" s="59">
        <v>11049</v>
      </c>
      <c r="J9051" s="59">
        <v>210</v>
      </c>
      <c r="K9051" s="59">
        <v>0</v>
      </c>
      <c r="L9051" s="60">
        <v>0</v>
      </c>
      <c r="M9051" s="59" t="s">
        <v>472</v>
      </c>
      <c r="N9051" s="63">
        <v>3700.0272802705231</v>
      </c>
      <c r="O9051" s="165">
        <v>44364</v>
      </c>
      <c r="P9051" s="165">
        <f t="shared" si="377"/>
        <v>44346</v>
      </c>
      <c r="Q9051" s="165">
        <f t="shared" si="378"/>
        <v>44359</v>
      </c>
    </row>
    <row r="9052" spans="1:17" x14ac:dyDescent="0.35">
      <c r="A9052" s="48" t="s">
        <v>692</v>
      </c>
      <c r="B9052" s="59" t="s">
        <v>460</v>
      </c>
      <c r="C9052" s="57">
        <v>18091.285950418602</v>
      </c>
      <c r="D9052" s="59">
        <v>1850</v>
      </c>
      <c r="E9052" s="59" t="s">
        <v>504</v>
      </c>
      <c r="F9052" s="58">
        <v>0.39482307462460231</v>
      </c>
      <c r="G9052" s="59" t="s">
        <v>446</v>
      </c>
      <c r="H9052" s="59" t="s">
        <v>472</v>
      </c>
      <c r="I9052" s="59">
        <v>38275</v>
      </c>
      <c r="J9052" s="59">
        <v>811</v>
      </c>
      <c r="K9052" s="59">
        <v>6</v>
      </c>
      <c r="L9052" s="60">
        <v>7.3982737361282368E-3</v>
      </c>
      <c r="M9052" s="59" t="s">
        <v>472</v>
      </c>
      <c r="N9052" s="63">
        <v>4482.8211892877353</v>
      </c>
      <c r="O9052" s="165">
        <v>44364</v>
      </c>
      <c r="P9052" s="165">
        <f t="shared" si="377"/>
        <v>44346</v>
      </c>
      <c r="Q9052" s="165">
        <f t="shared" si="378"/>
        <v>44359</v>
      </c>
    </row>
    <row r="9053" spans="1:17" x14ac:dyDescent="0.35">
      <c r="A9053" s="48" t="s">
        <v>691</v>
      </c>
      <c r="B9053" s="59" t="s">
        <v>467</v>
      </c>
      <c r="C9053" s="57">
        <v>6461.82916759405</v>
      </c>
      <c r="D9053" s="59">
        <v>299</v>
      </c>
      <c r="E9053" s="59">
        <v>0</v>
      </c>
      <c r="F9053" s="58">
        <v>0</v>
      </c>
      <c r="G9053" s="59" t="s">
        <v>446</v>
      </c>
      <c r="H9053" s="59" t="s">
        <v>472</v>
      </c>
      <c r="I9053" s="59">
        <v>12722</v>
      </c>
      <c r="J9053" s="59">
        <v>265</v>
      </c>
      <c r="K9053" s="59">
        <v>0</v>
      </c>
      <c r="L9053" s="60">
        <v>0</v>
      </c>
      <c r="M9053" s="59" t="s">
        <v>472</v>
      </c>
      <c r="N9053" s="63">
        <v>4101.005971017772</v>
      </c>
      <c r="O9053" s="165">
        <v>44364</v>
      </c>
      <c r="P9053" s="165">
        <f t="shared" si="377"/>
        <v>44346</v>
      </c>
      <c r="Q9053" s="165">
        <f t="shared" si="378"/>
        <v>44359</v>
      </c>
    </row>
    <row r="9054" spans="1:17" x14ac:dyDescent="0.35">
      <c r="A9054" s="48" t="s">
        <v>690</v>
      </c>
      <c r="B9054" s="59" t="s">
        <v>466</v>
      </c>
      <c r="C9054" s="57">
        <v>335.85846276679899</v>
      </c>
      <c r="D9054" s="59">
        <v>10</v>
      </c>
      <c r="E9054" s="59">
        <v>0</v>
      </c>
      <c r="F9054" s="58">
        <v>0</v>
      </c>
      <c r="G9054" s="59" t="s">
        <v>446</v>
      </c>
      <c r="H9054" s="59" t="s">
        <v>476</v>
      </c>
      <c r="I9054" s="59">
        <v>688</v>
      </c>
      <c r="J9054" s="59">
        <v>15</v>
      </c>
      <c r="K9054" s="59">
        <v>0</v>
      </c>
      <c r="L9054" s="60">
        <v>0</v>
      </c>
      <c r="M9054" s="59" t="s">
        <v>476</v>
      </c>
      <c r="N9054" s="63">
        <v>4466.167050378941</v>
      </c>
      <c r="O9054" s="165">
        <v>44364</v>
      </c>
      <c r="P9054" s="165">
        <f t="shared" si="377"/>
        <v>44346</v>
      </c>
      <c r="Q9054" s="165">
        <f t="shared" si="378"/>
        <v>44359</v>
      </c>
    </row>
    <row r="9055" spans="1:17" x14ac:dyDescent="0.35">
      <c r="A9055" s="48" t="s">
        <v>689</v>
      </c>
      <c r="B9055" s="59" t="s">
        <v>467</v>
      </c>
      <c r="C9055" s="57">
        <v>6179.81950587131</v>
      </c>
      <c r="D9055" s="59">
        <v>386</v>
      </c>
      <c r="E9055" s="59" t="s">
        <v>504</v>
      </c>
      <c r="F9055" s="58">
        <v>1.1558358842148824</v>
      </c>
      <c r="G9055" s="59" t="s">
        <v>446</v>
      </c>
      <c r="H9055" s="59" t="s">
        <v>472</v>
      </c>
      <c r="I9055" s="59">
        <v>12596</v>
      </c>
      <c r="J9055" s="59">
        <v>220</v>
      </c>
      <c r="K9055" s="59">
        <v>1</v>
      </c>
      <c r="L9055" s="60">
        <v>4.5454545454545452E-3</v>
      </c>
      <c r="M9055" s="59" t="s">
        <v>472</v>
      </c>
      <c r="N9055" s="63">
        <v>3559.9745233818376</v>
      </c>
      <c r="O9055" s="165">
        <v>44364</v>
      </c>
      <c r="P9055" s="165">
        <f t="shared" si="377"/>
        <v>44346</v>
      </c>
      <c r="Q9055" s="165">
        <f t="shared" si="378"/>
        <v>44359</v>
      </c>
    </row>
    <row r="9056" spans="1:17" x14ac:dyDescent="0.35">
      <c r="A9056" s="48" t="s">
        <v>688</v>
      </c>
      <c r="B9056" s="59" t="s">
        <v>458</v>
      </c>
      <c r="C9056" s="57">
        <v>1273.84035727372</v>
      </c>
      <c r="D9056" s="59">
        <v>74</v>
      </c>
      <c r="E9056" s="59">
        <v>0</v>
      </c>
      <c r="F9056" s="58">
        <v>0</v>
      </c>
      <c r="G9056" s="59" t="s">
        <v>446</v>
      </c>
      <c r="H9056" s="59" t="s">
        <v>476</v>
      </c>
      <c r="I9056" s="59">
        <v>2244</v>
      </c>
      <c r="J9056" s="59">
        <v>32</v>
      </c>
      <c r="K9056" s="59">
        <v>0</v>
      </c>
      <c r="L9056" s="60">
        <v>0</v>
      </c>
      <c r="M9056" s="59" t="s">
        <v>476</v>
      </c>
      <c r="N9056" s="63">
        <v>2512.0887258185612</v>
      </c>
      <c r="O9056" s="165">
        <v>44364</v>
      </c>
      <c r="P9056" s="165">
        <f t="shared" si="377"/>
        <v>44346</v>
      </c>
      <c r="Q9056" s="165">
        <f t="shared" si="378"/>
        <v>44359</v>
      </c>
    </row>
    <row r="9057" spans="1:17" x14ac:dyDescent="0.35">
      <c r="A9057" s="48" t="s">
        <v>687</v>
      </c>
      <c r="B9057" s="59" t="s">
        <v>465</v>
      </c>
      <c r="C9057" s="57">
        <v>1894.7075901246999</v>
      </c>
      <c r="D9057" s="59">
        <v>126</v>
      </c>
      <c r="E9057" s="59">
        <v>0</v>
      </c>
      <c r="F9057" s="58">
        <v>0</v>
      </c>
      <c r="G9057" s="59" t="s">
        <v>446</v>
      </c>
      <c r="H9057" s="59" t="s">
        <v>476</v>
      </c>
      <c r="I9057" s="59">
        <v>3109</v>
      </c>
      <c r="J9057" s="59">
        <v>65</v>
      </c>
      <c r="K9057" s="59">
        <v>0</v>
      </c>
      <c r="L9057" s="60">
        <v>0</v>
      </c>
      <c r="M9057" s="59" t="s">
        <v>476</v>
      </c>
      <c r="N9057" s="63">
        <v>3430.6085191605757</v>
      </c>
      <c r="O9057" s="165">
        <v>44364</v>
      </c>
      <c r="P9057" s="165">
        <f t="shared" si="377"/>
        <v>44346</v>
      </c>
      <c r="Q9057" s="165">
        <f t="shared" si="378"/>
        <v>44359</v>
      </c>
    </row>
    <row r="9058" spans="1:17" x14ac:dyDescent="0.35">
      <c r="A9058" s="48" t="s">
        <v>686</v>
      </c>
      <c r="B9058" s="59" t="s">
        <v>458</v>
      </c>
      <c r="C9058" s="57">
        <v>9116.2129377530891</v>
      </c>
      <c r="D9058" s="59">
        <v>634</v>
      </c>
      <c r="E9058" s="59">
        <v>6</v>
      </c>
      <c r="F9058" s="58">
        <v>4.7012002845675118</v>
      </c>
      <c r="G9058" s="59" t="s">
        <v>446</v>
      </c>
      <c r="H9058" s="59" t="s">
        <v>491</v>
      </c>
      <c r="I9058" s="59">
        <v>19417</v>
      </c>
      <c r="J9058" s="59">
        <v>460</v>
      </c>
      <c r="K9058" s="59">
        <v>6</v>
      </c>
      <c r="L9058" s="60">
        <v>1.3043478260869565E-2</v>
      </c>
      <c r="M9058" s="59" t="s">
        <v>491</v>
      </c>
      <c r="N9058" s="63">
        <v>5045.9549721024632</v>
      </c>
      <c r="O9058" s="165">
        <v>44364</v>
      </c>
      <c r="P9058" s="165">
        <f t="shared" si="377"/>
        <v>44346</v>
      </c>
      <c r="Q9058" s="165">
        <f t="shared" si="378"/>
        <v>44359</v>
      </c>
    </row>
    <row r="9059" spans="1:17" x14ac:dyDescent="0.35">
      <c r="A9059" s="48" t="s">
        <v>685</v>
      </c>
      <c r="B9059" s="59" t="s">
        <v>467</v>
      </c>
      <c r="C9059" s="57">
        <v>45021.147202316999</v>
      </c>
      <c r="D9059" s="59">
        <v>4788</v>
      </c>
      <c r="E9059" s="59">
        <v>7</v>
      </c>
      <c r="F9059" s="58">
        <v>1.1105892032317375</v>
      </c>
      <c r="G9059" s="59" t="s">
        <v>446</v>
      </c>
      <c r="H9059" s="59" t="s">
        <v>472</v>
      </c>
      <c r="I9059" s="59">
        <v>152425</v>
      </c>
      <c r="J9059" s="59">
        <v>2326</v>
      </c>
      <c r="K9059" s="59">
        <v>12</v>
      </c>
      <c r="L9059" s="60">
        <v>5.1590713671539126E-3</v>
      </c>
      <c r="M9059" s="59" t="s">
        <v>472</v>
      </c>
      <c r="N9059" s="63">
        <v>5166.460973434042</v>
      </c>
      <c r="O9059" s="165">
        <v>44364</v>
      </c>
      <c r="P9059" s="165">
        <f t="shared" ref="P9059:P9122" si="379">O9059-18</f>
        <v>44346</v>
      </c>
      <c r="Q9059" s="165">
        <f t="shared" ref="Q9059:Q9122" si="380">O9059-5</f>
        <v>44359</v>
      </c>
    </row>
    <row r="9060" spans="1:17" x14ac:dyDescent="0.35">
      <c r="A9060" s="48" t="s">
        <v>684</v>
      </c>
      <c r="B9060" s="59" t="s">
        <v>467</v>
      </c>
      <c r="C9060" s="57">
        <v>8853.2027967598096</v>
      </c>
      <c r="D9060" s="59">
        <v>643</v>
      </c>
      <c r="E9060" s="59" t="s">
        <v>504</v>
      </c>
      <c r="F9060" s="58">
        <v>1.6136210379076288</v>
      </c>
      <c r="G9060" s="59" t="s">
        <v>446</v>
      </c>
      <c r="H9060" s="59" t="s">
        <v>472</v>
      </c>
      <c r="I9060" s="59">
        <v>14819</v>
      </c>
      <c r="J9060" s="59">
        <v>252</v>
      </c>
      <c r="K9060" s="59">
        <v>2</v>
      </c>
      <c r="L9060" s="60">
        <v>7.9365079365079361E-3</v>
      </c>
      <c r="M9060" s="59" t="s">
        <v>472</v>
      </c>
      <c r="N9060" s="63">
        <v>2846.4275108690572</v>
      </c>
      <c r="O9060" s="165">
        <v>44364</v>
      </c>
      <c r="P9060" s="165">
        <f t="shared" si="379"/>
        <v>44346</v>
      </c>
      <c r="Q9060" s="165">
        <f t="shared" si="380"/>
        <v>44359</v>
      </c>
    </row>
    <row r="9061" spans="1:17" x14ac:dyDescent="0.35">
      <c r="A9061" s="48" t="s">
        <v>683</v>
      </c>
      <c r="B9061" s="59" t="s">
        <v>470</v>
      </c>
      <c r="C9061" s="57">
        <v>931.64345052579108</v>
      </c>
      <c r="D9061" s="59">
        <v>39</v>
      </c>
      <c r="E9061" s="59">
        <v>0</v>
      </c>
      <c r="F9061" s="58">
        <v>0</v>
      </c>
      <c r="G9061" s="59" t="s">
        <v>446</v>
      </c>
      <c r="H9061" s="59" t="s">
        <v>476</v>
      </c>
      <c r="I9061" s="59">
        <v>2206</v>
      </c>
      <c r="J9061" s="59">
        <v>28</v>
      </c>
      <c r="K9061" s="59">
        <v>0</v>
      </c>
      <c r="L9061" s="60">
        <v>0</v>
      </c>
      <c r="M9061" s="59" t="s">
        <v>476</v>
      </c>
      <c r="N9061" s="63">
        <v>3005.4416187005509</v>
      </c>
      <c r="O9061" s="165">
        <v>44364</v>
      </c>
      <c r="P9061" s="165">
        <f t="shared" si="379"/>
        <v>44346</v>
      </c>
      <c r="Q9061" s="165">
        <f t="shared" si="380"/>
        <v>44359</v>
      </c>
    </row>
    <row r="9062" spans="1:17" x14ac:dyDescent="0.35">
      <c r="A9062" s="48" t="s">
        <v>682</v>
      </c>
      <c r="B9062" s="59" t="s">
        <v>471</v>
      </c>
      <c r="C9062" s="57">
        <v>21077.958151310399</v>
      </c>
      <c r="D9062" s="59">
        <v>1218</v>
      </c>
      <c r="E9062" s="59" t="s">
        <v>504</v>
      </c>
      <c r="F9062" s="58">
        <v>0.33887803987375686</v>
      </c>
      <c r="G9062" s="59" t="s">
        <v>446</v>
      </c>
      <c r="H9062" s="59" t="s">
        <v>476</v>
      </c>
      <c r="I9062" s="59">
        <v>34504</v>
      </c>
      <c r="J9062" s="59">
        <v>657</v>
      </c>
      <c r="K9062" s="59">
        <v>1</v>
      </c>
      <c r="L9062" s="60">
        <v>1.5220700152207001E-3</v>
      </c>
      <c r="M9062" s="59" t="s">
        <v>476</v>
      </c>
      <c r="N9062" s="63">
        <v>3117.0002107588152</v>
      </c>
      <c r="O9062" s="165">
        <v>44364</v>
      </c>
      <c r="P9062" s="165">
        <f t="shared" si="379"/>
        <v>44346</v>
      </c>
      <c r="Q9062" s="165">
        <f t="shared" si="380"/>
        <v>44359</v>
      </c>
    </row>
    <row r="9063" spans="1:17" x14ac:dyDescent="0.35">
      <c r="A9063" s="48" t="s">
        <v>681</v>
      </c>
      <c r="B9063" s="59" t="s">
        <v>467</v>
      </c>
      <c r="C9063" s="57">
        <v>28486.308874618499</v>
      </c>
      <c r="D9063" s="59">
        <v>4212</v>
      </c>
      <c r="E9063" s="59">
        <v>5</v>
      </c>
      <c r="F9063" s="58">
        <v>1.2537351143484721</v>
      </c>
      <c r="G9063" s="59" t="s">
        <v>446</v>
      </c>
      <c r="H9063" s="59" t="s">
        <v>472</v>
      </c>
      <c r="I9063" s="59">
        <v>82167</v>
      </c>
      <c r="J9063" s="59">
        <v>1670</v>
      </c>
      <c r="K9063" s="59">
        <v>9</v>
      </c>
      <c r="L9063" s="60">
        <v>5.3892215568862277E-3</v>
      </c>
      <c r="M9063" s="59" t="s">
        <v>472</v>
      </c>
      <c r="N9063" s="63">
        <v>5862.465394693455</v>
      </c>
      <c r="O9063" s="165">
        <v>44364</v>
      </c>
      <c r="P9063" s="165">
        <f t="shared" si="379"/>
        <v>44346</v>
      </c>
      <c r="Q9063" s="165">
        <f t="shared" si="380"/>
        <v>44359</v>
      </c>
    </row>
    <row r="9064" spans="1:17" x14ac:dyDescent="0.35">
      <c r="A9064" s="48" t="s">
        <v>680</v>
      </c>
      <c r="B9064" s="59" t="s">
        <v>470</v>
      </c>
      <c r="C9064" s="57">
        <v>620.40356759031897</v>
      </c>
      <c r="D9064" s="59">
        <v>16</v>
      </c>
      <c r="E9064" s="59">
        <v>0</v>
      </c>
      <c r="F9064" s="58">
        <v>0</v>
      </c>
      <c r="G9064" s="59" t="s">
        <v>446</v>
      </c>
      <c r="H9064" s="59" t="s">
        <v>476</v>
      </c>
      <c r="I9064" s="59">
        <v>1148</v>
      </c>
      <c r="J9064" s="59">
        <v>23</v>
      </c>
      <c r="K9064" s="59">
        <v>0</v>
      </c>
      <c r="L9064" s="60">
        <v>0</v>
      </c>
      <c r="M9064" s="59" t="s">
        <v>476</v>
      </c>
      <c r="N9064" s="63">
        <v>3707.2643036746622</v>
      </c>
      <c r="O9064" s="165">
        <v>44364</v>
      </c>
      <c r="P9064" s="165">
        <f t="shared" si="379"/>
        <v>44346</v>
      </c>
      <c r="Q9064" s="165">
        <f t="shared" si="380"/>
        <v>44359</v>
      </c>
    </row>
    <row r="9065" spans="1:17" x14ac:dyDescent="0.35">
      <c r="A9065" s="48" t="s">
        <v>679</v>
      </c>
      <c r="B9065" s="59" t="s">
        <v>460</v>
      </c>
      <c r="C9065" s="57">
        <v>18099.241781728299</v>
      </c>
      <c r="D9065" s="59">
        <v>1236</v>
      </c>
      <c r="E9065" s="59" t="s">
        <v>504</v>
      </c>
      <c r="F9065" s="58">
        <v>0.39464952338876769</v>
      </c>
      <c r="G9065" s="59" t="s">
        <v>446</v>
      </c>
      <c r="H9065" s="59" t="s">
        <v>472</v>
      </c>
      <c r="I9065" s="59">
        <v>39528</v>
      </c>
      <c r="J9065" s="59">
        <v>872</v>
      </c>
      <c r="K9065" s="59">
        <v>1</v>
      </c>
      <c r="L9065" s="60">
        <v>1.1467889908256881E-3</v>
      </c>
      <c r="M9065" s="59" t="s">
        <v>472</v>
      </c>
      <c r="N9065" s="63">
        <v>4817.8813815300755</v>
      </c>
      <c r="O9065" s="165">
        <v>44364</v>
      </c>
      <c r="P9065" s="165">
        <f t="shared" si="379"/>
        <v>44346</v>
      </c>
      <c r="Q9065" s="165">
        <f t="shared" si="380"/>
        <v>44359</v>
      </c>
    </row>
    <row r="9066" spans="1:17" x14ac:dyDescent="0.35">
      <c r="A9066" s="48" t="s">
        <v>678</v>
      </c>
      <c r="B9066" s="59" t="s">
        <v>469</v>
      </c>
      <c r="C9066" s="57">
        <v>14013.208647597899</v>
      </c>
      <c r="D9066" s="59">
        <v>1339</v>
      </c>
      <c r="E9066" s="59" t="s">
        <v>504</v>
      </c>
      <c r="F9066" s="58">
        <v>2.0388926826067202</v>
      </c>
      <c r="G9066" s="59" t="s">
        <v>446</v>
      </c>
      <c r="H9066" s="59" t="s">
        <v>491</v>
      </c>
      <c r="I9066" s="59">
        <v>22040</v>
      </c>
      <c r="J9066" s="59">
        <v>473</v>
      </c>
      <c r="K9066" s="59">
        <v>4</v>
      </c>
      <c r="L9066" s="60">
        <v>8.4566596194503175E-3</v>
      </c>
      <c r="M9066" s="59" t="s">
        <v>491</v>
      </c>
      <c r="N9066" s="63">
        <v>3375.3868360554252</v>
      </c>
      <c r="O9066" s="165">
        <v>44364</v>
      </c>
      <c r="P9066" s="165">
        <f t="shared" si="379"/>
        <v>44346</v>
      </c>
      <c r="Q9066" s="165">
        <f t="shared" si="380"/>
        <v>44359</v>
      </c>
    </row>
    <row r="9067" spans="1:17" x14ac:dyDescent="0.35">
      <c r="A9067" s="48" t="s">
        <v>677</v>
      </c>
      <c r="B9067" s="59" t="s">
        <v>461</v>
      </c>
      <c r="C9067" s="57">
        <v>18279.738978438399</v>
      </c>
      <c r="D9067" s="59">
        <v>1041</v>
      </c>
      <c r="E9067" s="59">
        <v>0</v>
      </c>
      <c r="F9067" s="58">
        <v>0</v>
      </c>
      <c r="G9067" s="59" t="s">
        <v>446</v>
      </c>
      <c r="H9067" s="59" t="s">
        <v>472</v>
      </c>
      <c r="I9067" s="59">
        <v>44743</v>
      </c>
      <c r="J9067" s="59">
        <v>1082</v>
      </c>
      <c r="K9067" s="59">
        <v>1</v>
      </c>
      <c r="L9067" s="60">
        <v>9.2421441774491681E-4</v>
      </c>
      <c r="M9067" s="59" t="s">
        <v>472</v>
      </c>
      <c r="N9067" s="63">
        <v>5919.1217187305429</v>
      </c>
      <c r="O9067" s="165">
        <v>44364</v>
      </c>
      <c r="P9067" s="165">
        <f t="shared" si="379"/>
        <v>44346</v>
      </c>
      <c r="Q9067" s="165">
        <f t="shared" si="380"/>
        <v>44359</v>
      </c>
    </row>
    <row r="9068" spans="1:17" x14ac:dyDescent="0.35">
      <c r="A9068" s="48" t="s">
        <v>676</v>
      </c>
      <c r="B9068" s="59" t="s">
        <v>470</v>
      </c>
      <c r="C9068" s="57">
        <v>3054.0870162720894</v>
      </c>
      <c r="D9068" s="59">
        <v>113</v>
      </c>
      <c r="E9068" s="59" t="s">
        <v>504</v>
      </c>
      <c r="F9068" s="58">
        <v>2.3387863884690256</v>
      </c>
      <c r="G9068" s="59" t="s">
        <v>446</v>
      </c>
      <c r="H9068" s="59" t="s">
        <v>491</v>
      </c>
      <c r="I9068" s="59">
        <v>17918</v>
      </c>
      <c r="J9068" s="59">
        <v>116</v>
      </c>
      <c r="K9068" s="59">
        <v>1</v>
      </c>
      <c r="L9068" s="60">
        <v>8.6206896551724137E-3</v>
      </c>
      <c r="M9068" s="59" t="s">
        <v>491</v>
      </c>
      <c r="N9068" s="63">
        <v>3798.1890948736982</v>
      </c>
      <c r="O9068" s="165">
        <v>44364</v>
      </c>
      <c r="P9068" s="165">
        <f t="shared" si="379"/>
        <v>44346</v>
      </c>
      <c r="Q9068" s="165">
        <f t="shared" si="380"/>
        <v>44359</v>
      </c>
    </row>
    <row r="9069" spans="1:17" x14ac:dyDescent="0.35">
      <c r="A9069" s="48" t="s">
        <v>675</v>
      </c>
      <c r="B9069" s="59" t="s">
        <v>466</v>
      </c>
      <c r="C9069" s="57">
        <v>1830.68334983656</v>
      </c>
      <c r="D9069" s="59">
        <v>36</v>
      </c>
      <c r="E9069" s="59">
        <v>0</v>
      </c>
      <c r="F9069" s="58">
        <v>0</v>
      </c>
      <c r="G9069" s="59" t="s">
        <v>446</v>
      </c>
      <c r="H9069" s="59" t="s">
        <v>476</v>
      </c>
      <c r="I9069" s="59">
        <v>7362</v>
      </c>
      <c r="J9069" s="59">
        <v>167</v>
      </c>
      <c r="K9069" s="59">
        <v>0</v>
      </c>
      <c r="L9069" s="60">
        <v>0</v>
      </c>
      <c r="M9069" s="59" t="s">
        <v>476</v>
      </c>
      <c r="N9069" s="63">
        <v>9122.2766632421426</v>
      </c>
      <c r="O9069" s="165">
        <v>44364</v>
      </c>
      <c r="P9069" s="165">
        <f t="shared" si="379"/>
        <v>44346</v>
      </c>
      <c r="Q9069" s="165">
        <f t="shared" si="380"/>
        <v>44359</v>
      </c>
    </row>
    <row r="9070" spans="1:17" x14ac:dyDescent="0.35">
      <c r="A9070" s="48" t="s">
        <v>674</v>
      </c>
      <c r="B9070" s="59" t="s">
        <v>463</v>
      </c>
      <c r="C9070" s="57">
        <v>3773.5522642548599</v>
      </c>
      <c r="D9070" s="59">
        <v>157</v>
      </c>
      <c r="E9070" s="59">
        <v>0</v>
      </c>
      <c r="F9070" s="58">
        <v>0</v>
      </c>
      <c r="G9070" s="59" t="s">
        <v>446</v>
      </c>
      <c r="H9070" s="59" t="s">
        <v>476</v>
      </c>
      <c r="I9070" s="59">
        <v>10713</v>
      </c>
      <c r="J9070" s="59">
        <v>227</v>
      </c>
      <c r="K9070" s="59">
        <v>0</v>
      </c>
      <c r="L9070" s="60">
        <v>0</v>
      </c>
      <c r="M9070" s="59" t="s">
        <v>476</v>
      </c>
      <c r="N9070" s="63">
        <v>6015.5520343594417</v>
      </c>
      <c r="O9070" s="165">
        <v>44364</v>
      </c>
      <c r="P9070" s="165">
        <f t="shared" si="379"/>
        <v>44346</v>
      </c>
      <c r="Q9070" s="165">
        <f t="shared" si="380"/>
        <v>44359</v>
      </c>
    </row>
    <row r="9071" spans="1:17" x14ac:dyDescent="0.35">
      <c r="A9071" s="48" t="s">
        <v>673</v>
      </c>
      <c r="B9071" s="59" t="s">
        <v>463</v>
      </c>
      <c r="C9071" s="57">
        <v>8525.6886385726593</v>
      </c>
      <c r="D9071" s="59">
        <v>833</v>
      </c>
      <c r="E9071" s="59" t="s">
        <v>504</v>
      </c>
      <c r="F9071" s="58">
        <v>2.5134123866103235</v>
      </c>
      <c r="G9071" s="59" t="s">
        <v>446</v>
      </c>
      <c r="H9071" s="59" t="s">
        <v>472</v>
      </c>
      <c r="I9071" s="59">
        <v>14131</v>
      </c>
      <c r="J9071" s="59">
        <v>259</v>
      </c>
      <c r="K9071" s="59">
        <v>4</v>
      </c>
      <c r="L9071" s="60">
        <v>1.5444015444015444E-2</v>
      </c>
      <c r="M9071" s="59" t="s">
        <v>472</v>
      </c>
      <c r="N9071" s="63">
        <v>3037.877771283011</v>
      </c>
      <c r="O9071" s="165">
        <v>44364</v>
      </c>
      <c r="P9071" s="165">
        <f t="shared" si="379"/>
        <v>44346</v>
      </c>
      <c r="Q9071" s="165">
        <f t="shared" si="380"/>
        <v>44359</v>
      </c>
    </row>
    <row r="9072" spans="1:17" x14ac:dyDescent="0.35">
      <c r="A9072" s="48" t="s">
        <v>672</v>
      </c>
      <c r="B9072" s="59" t="s">
        <v>458</v>
      </c>
      <c r="C9072" s="57">
        <v>39496.6261109037</v>
      </c>
      <c r="D9072" s="59">
        <v>2969</v>
      </c>
      <c r="E9072" s="59" t="s">
        <v>504</v>
      </c>
      <c r="F9072" s="58">
        <v>0.7233890938229014</v>
      </c>
      <c r="G9072" s="59" t="s">
        <v>446</v>
      </c>
      <c r="H9072" s="59" t="s">
        <v>472</v>
      </c>
      <c r="I9072" s="59">
        <v>96420</v>
      </c>
      <c r="J9072" s="59">
        <v>2318</v>
      </c>
      <c r="K9072" s="59">
        <v>8</v>
      </c>
      <c r="L9072" s="60">
        <v>3.4512510785159622E-3</v>
      </c>
      <c r="M9072" s="59" t="s">
        <v>472</v>
      </c>
      <c r="N9072" s="63">
        <v>5868.8557181851984</v>
      </c>
      <c r="O9072" s="165">
        <v>44364</v>
      </c>
      <c r="P9072" s="165">
        <f t="shared" si="379"/>
        <v>44346</v>
      </c>
      <c r="Q9072" s="165">
        <f t="shared" si="380"/>
        <v>44359</v>
      </c>
    </row>
    <row r="9073" spans="1:17" x14ac:dyDescent="0.35">
      <c r="A9073" s="48" t="s">
        <v>671</v>
      </c>
      <c r="B9073" s="59" t="s">
        <v>466</v>
      </c>
      <c r="C9073" s="57">
        <v>1742.38402050019</v>
      </c>
      <c r="D9073" s="59">
        <v>39</v>
      </c>
      <c r="E9073" s="59">
        <v>0</v>
      </c>
      <c r="F9073" s="58">
        <v>0</v>
      </c>
      <c r="G9073" s="59" t="s">
        <v>446</v>
      </c>
      <c r="H9073" s="59" t="s">
        <v>476</v>
      </c>
      <c r="I9073" s="59">
        <v>4635</v>
      </c>
      <c r="J9073" s="59">
        <v>108</v>
      </c>
      <c r="K9073" s="59">
        <v>0</v>
      </c>
      <c r="L9073" s="60">
        <v>0</v>
      </c>
      <c r="M9073" s="59" t="s">
        <v>476</v>
      </c>
      <c r="N9073" s="63">
        <v>6198.4039528206986</v>
      </c>
      <c r="O9073" s="165">
        <v>44364</v>
      </c>
      <c r="P9073" s="165">
        <f t="shared" si="379"/>
        <v>44346</v>
      </c>
      <c r="Q9073" s="165">
        <f t="shared" si="380"/>
        <v>44359</v>
      </c>
    </row>
    <row r="9074" spans="1:17" x14ac:dyDescent="0.35">
      <c r="A9074" s="48" t="s">
        <v>670</v>
      </c>
      <c r="B9074" s="59" t="s">
        <v>469</v>
      </c>
      <c r="C9074" s="57">
        <v>18521.118345707095</v>
      </c>
      <c r="D9074" s="59">
        <v>2067</v>
      </c>
      <c r="E9074" s="59" t="s">
        <v>504</v>
      </c>
      <c r="F9074" s="58">
        <v>1.5426405705166817</v>
      </c>
      <c r="G9074" s="59" t="s">
        <v>446</v>
      </c>
      <c r="H9074" s="59" t="s">
        <v>476</v>
      </c>
      <c r="I9074" s="59">
        <v>37705</v>
      </c>
      <c r="J9074" s="59">
        <v>604</v>
      </c>
      <c r="K9074" s="59">
        <v>5</v>
      </c>
      <c r="L9074" s="60">
        <v>8.2781456953642391E-3</v>
      </c>
      <c r="M9074" s="59" t="s">
        <v>472</v>
      </c>
      <c r="N9074" s="63">
        <v>3261.1421660722654</v>
      </c>
      <c r="O9074" s="165">
        <v>44364</v>
      </c>
      <c r="P9074" s="165">
        <f t="shared" si="379"/>
        <v>44346</v>
      </c>
      <c r="Q9074" s="165">
        <f t="shared" si="380"/>
        <v>44359</v>
      </c>
    </row>
    <row r="9075" spans="1:17" x14ac:dyDescent="0.35">
      <c r="A9075" s="48" t="s">
        <v>669</v>
      </c>
      <c r="B9075" s="59" t="s">
        <v>463</v>
      </c>
      <c r="C9075" s="57">
        <v>75646.311561113689</v>
      </c>
      <c r="D9075" s="59">
        <v>5767</v>
      </c>
      <c r="E9075" s="59">
        <v>12</v>
      </c>
      <c r="F9075" s="58">
        <v>1.1330927304372038</v>
      </c>
      <c r="G9075" s="59" t="s">
        <v>446</v>
      </c>
      <c r="H9075" s="59" t="s">
        <v>472</v>
      </c>
      <c r="I9075" s="59">
        <v>556267</v>
      </c>
      <c r="J9075" s="59">
        <v>7781</v>
      </c>
      <c r="K9075" s="59">
        <v>18</v>
      </c>
      <c r="L9075" s="60">
        <v>2.3133273358180184E-3</v>
      </c>
      <c r="M9075" s="59" t="s">
        <v>476</v>
      </c>
      <c r="N9075" s="63">
        <v>10286.026958120528</v>
      </c>
      <c r="O9075" s="165">
        <v>44364</v>
      </c>
      <c r="P9075" s="165">
        <f t="shared" si="379"/>
        <v>44346</v>
      </c>
      <c r="Q9075" s="165">
        <f t="shared" si="380"/>
        <v>44359</v>
      </c>
    </row>
    <row r="9076" spans="1:17" x14ac:dyDescent="0.35">
      <c r="A9076" s="48" t="s">
        <v>668</v>
      </c>
      <c r="B9076" s="59" t="s">
        <v>464</v>
      </c>
      <c r="C9076" s="57">
        <v>18076.3739585127</v>
      </c>
      <c r="D9076" s="59">
        <v>1052</v>
      </c>
      <c r="E9076" s="59">
        <v>0</v>
      </c>
      <c r="F9076" s="58">
        <v>0</v>
      </c>
      <c r="G9076" s="59" t="s">
        <v>446</v>
      </c>
      <c r="H9076" s="59" t="s">
        <v>472</v>
      </c>
      <c r="I9076" s="59">
        <v>73390</v>
      </c>
      <c r="J9076" s="59">
        <v>1424</v>
      </c>
      <c r="K9076" s="59">
        <v>1</v>
      </c>
      <c r="L9076" s="60">
        <v>7.0224719101123594E-4</v>
      </c>
      <c r="M9076" s="59" t="s">
        <v>476</v>
      </c>
      <c r="N9076" s="63">
        <v>7877.6861071155045</v>
      </c>
      <c r="O9076" s="165">
        <v>44364</v>
      </c>
      <c r="P9076" s="165">
        <f t="shared" si="379"/>
        <v>44346</v>
      </c>
      <c r="Q9076" s="165">
        <f t="shared" si="380"/>
        <v>44359</v>
      </c>
    </row>
    <row r="9077" spans="1:17" x14ac:dyDescent="0.35">
      <c r="A9077" s="48" t="s">
        <v>667</v>
      </c>
      <c r="B9077" s="59" t="s">
        <v>464</v>
      </c>
      <c r="C9077" s="57">
        <v>6017.9931220796398</v>
      </c>
      <c r="D9077" s="59">
        <v>416</v>
      </c>
      <c r="E9077" s="59">
        <v>0</v>
      </c>
      <c r="F9077" s="58">
        <v>0</v>
      </c>
      <c r="G9077" s="59" t="s">
        <v>446</v>
      </c>
      <c r="H9077" s="59" t="s">
        <v>472</v>
      </c>
      <c r="I9077" s="59">
        <v>14299</v>
      </c>
      <c r="J9077" s="59">
        <v>355</v>
      </c>
      <c r="K9077" s="59">
        <v>0</v>
      </c>
      <c r="L9077" s="60">
        <v>0</v>
      </c>
      <c r="M9077" s="59" t="s">
        <v>472</v>
      </c>
      <c r="N9077" s="63">
        <v>5898.97649928391</v>
      </c>
      <c r="O9077" s="165">
        <v>44364</v>
      </c>
      <c r="P9077" s="165">
        <f t="shared" si="379"/>
        <v>44346</v>
      </c>
      <c r="Q9077" s="165">
        <f t="shared" si="380"/>
        <v>44359</v>
      </c>
    </row>
    <row r="9078" spans="1:17" x14ac:dyDescent="0.35">
      <c r="A9078" s="48" t="s">
        <v>666</v>
      </c>
      <c r="B9078" s="59" t="s">
        <v>458</v>
      </c>
      <c r="C9078" s="57">
        <v>9670.1945178593596</v>
      </c>
      <c r="D9078" s="59">
        <v>509</v>
      </c>
      <c r="E9078" s="59" t="s">
        <v>504</v>
      </c>
      <c r="F9078" s="58">
        <v>0.73864668695809432</v>
      </c>
      <c r="G9078" s="59" t="s">
        <v>446</v>
      </c>
      <c r="H9078" s="59" t="s">
        <v>491</v>
      </c>
      <c r="I9078" s="59">
        <v>43258</v>
      </c>
      <c r="J9078" s="59">
        <v>617</v>
      </c>
      <c r="K9078" s="59">
        <v>2</v>
      </c>
      <c r="L9078" s="60">
        <v>3.2414910858995136E-3</v>
      </c>
      <c r="M9078" s="59" t="s">
        <v>491</v>
      </c>
      <c r="N9078" s="63">
        <v>6380.4300819440186</v>
      </c>
      <c r="O9078" s="165">
        <v>44364</v>
      </c>
      <c r="P9078" s="165">
        <f t="shared" si="379"/>
        <v>44346</v>
      </c>
      <c r="Q9078" s="165">
        <f t="shared" si="380"/>
        <v>44359</v>
      </c>
    </row>
    <row r="9079" spans="1:17" x14ac:dyDescent="0.35">
      <c r="A9079" s="48" t="s">
        <v>665</v>
      </c>
      <c r="B9079" s="59" t="s">
        <v>458</v>
      </c>
      <c r="C9079" s="57">
        <v>16769.949417917</v>
      </c>
      <c r="D9079" s="59">
        <v>1927</v>
      </c>
      <c r="E9079" s="59">
        <v>20</v>
      </c>
      <c r="F9079" s="58">
        <v>8.5186388639022628</v>
      </c>
      <c r="G9079" s="59" t="s">
        <v>444</v>
      </c>
      <c r="H9079" s="59" t="s">
        <v>491</v>
      </c>
      <c r="I9079" s="59">
        <v>35715</v>
      </c>
      <c r="J9079" s="59">
        <v>761</v>
      </c>
      <c r="K9079" s="59">
        <v>21</v>
      </c>
      <c r="L9079" s="60">
        <v>2.7595269382391589E-2</v>
      </c>
      <c r="M9079" s="59" t="s">
        <v>491</v>
      </c>
      <c r="N9079" s="63">
        <v>4537.8789228007345</v>
      </c>
      <c r="O9079" s="165">
        <v>44364</v>
      </c>
      <c r="P9079" s="165">
        <f t="shared" si="379"/>
        <v>44346</v>
      </c>
      <c r="Q9079" s="165">
        <f t="shared" si="380"/>
        <v>44359</v>
      </c>
    </row>
    <row r="9080" spans="1:17" x14ac:dyDescent="0.35">
      <c r="A9080" s="48" t="s">
        <v>664</v>
      </c>
      <c r="B9080" s="59" t="s">
        <v>465</v>
      </c>
      <c r="C9080" s="57">
        <v>9799.8531367531396</v>
      </c>
      <c r="D9080" s="59">
        <v>626</v>
      </c>
      <c r="E9080" s="59" t="s">
        <v>504</v>
      </c>
      <c r="F9080" s="58">
        <v>2.1866216900951523</v>
      </c>
      <c r="G9080" s="59" t="s">
        <v>446</v>
      </c>
      <c r="H9080" s="59" t="s">
        <v>491</v>
      </c>
      <c r="I9080" s="59">
        <v>16037</v>
      </c>
      <c r="J9080" s="59">
        <v>307</v>
      </c>
      <c r="K9080" s="59">
        <v>4</v>
      </c>
      <c r="L9080" s="60">
        <v>1.3029315960912053E-2</v>
      </c>
      <c r="M9080" s="59" t="s">
        <v>491</v>
      </c>
      <c r="N9080" s="63">
        <v>3132.700008009655</v>
      </c>
      <c r="O9080" s="165">
        <v>44364</v>
      </c>
      <c r="P9080" s="165">
        <f t="shared" si="379"/>
        <v>44346</v>
      </c>
      <c r="Q9080" s="165">
        <f t="shared" si="380"/>
        <v>44359</v>
      </c>
    </row>
    <row r="9081" spans="1:17" x14ac:dyDescent="0.35">
      <c r="A9081" s="48" t="s">
        <v>663</v>
      </c>
      <c r="B9081" s="59" t="s">
        <v>458</v>
      </c>
      <c r="C9081" s="57">
        <v>11469.995289915099</v>
      </c>
      <c r="D9081" s="59">
        <v>892</v>
      </c>
      <c r="E9081" s="59" t="s">
        <v>504</v>
      </c>
      <c r="F9081" s="58">
        <v>2.4909712558077302</v>
      </c>
      <c r="G9081" s="59" t="s">
        <v>446</v>
      </c>
      <c r="H9081" s="59" t="s">
        <v>491</v>
      </c>
      <c r="I9081" s="59">
        <v>23479</v>
      </c>
      <c r="J9081" s="59">
        <v>493</v>
      </c>
      <c r="K9081" s="59">
        <v>5</v>
      </c>
      <c r="L9081" s="60">
        <v>1.0141987829614604E-2</v>
      </c>
      <c r="M9081" s="59" t="s">
        <v>491</v>
      </c>
      <c r="N9081" s="63">
        <v>4298.1709018962392</v>
      </c>
      <c r="O9081" s="165">
        <v>44364</v>
      </c>
      <c r="P9081" s="165">
        <f t="shared" si="379"/>
        <v>44346</v>
      </c>
      <c r="Q9081" s="165">
        <f t="shared" si="380"/>
        <v>44359</v>
      </c>
    </row>
    <row r="9082" spans="1:17" x14ac:dyDescent="0.35">
      <c r="A9082" s="48" t="s">
        <v>662</v>
      </c>
      <c r="B9082" s="59" t="s">
        <v>465</v>
      </c>
      <c r="C9082" s="57">
        <v>156244.697877948</v>
      </c>
      <c r="D9082" s="59">
        <v>22206</v>
      </c>
      <c r="E9082" s="59">
        <v>75</v>
      </c>
      <c r="F9082" s="58">
        <v>3.4286877762262629</v>
      </c>
      <c r="G9082" s="59" t="s">
        <v>444</v>
      </c>
      <c r="H9082" s="59" t="s">
        <v>472</v>
      </c>
      <c r="I9082" s="59">
        <v>438537</v>
      </c>
      <c r="J9082" s="59">
        <v>8712</v>
      </c>
      <c r="K9082" s="59">
        <v>109</v>
      </c>
      <c r="L9082" s="60">
        <v>1.2511478420569329E-2</v>
      </c>
      <c r="M9082" s="59" t="s">
        <v>472</v>
      </c>
      <c r="N9082" s="63">
        <v>5575.8692092101965</v>
      </c>
      <c r="O9082" s="165">
        <v>44364</v>
      </c>
      <c r="P9082" s="165">
        <f t="shared" si="379"/>
        <v>44346</v>
      </c>
      <c r="Q9082" s="165">
        <f t="shared" si="380"/>
        <v>44359</v>
      </c>
    </row>
    <row r="9083" spans="1:17" x14ac:dyDescent="0.35">
      <c r="A9083" s="48" t="s">
        <v>661</v>
      </c>
      <c r="B9083" s="59" t="s">
        <v>458</v>
      </c>
      <c r="C9083" s="57">
        <v>7859.1059753857699</v>
      </c>
      <c r="D9083" s="59">
        <v>712</v>
      </c>
      <c r="E9083" s="59" t="s">
        <v>504</v>
      </c>
      <c r="F9083" s="58">
        <v>0.90886382817945521</v>
      </c>
      <c r="G9083" s="59" t="s">
        <v>446</v>
      </c>
      <c r="H9083" s="59" t="s">
        <v>491</v>
      </c>
      <c r="I9083" s="59">
        <v>20947</v>
      </c>
      <c r="J9083" s="59">
        <v>365</v>
      </c>
      <c r="K9083" s="59">
        <v>1</v>
      </c>
      <c r="L9083" s="60">
        <v>2.7397260273972603E-3</v>
      </c>
      <c r="M9083" s="59" t="s">
        <v>491</v>
      </c>
      <c r="N9083" s="63">
        <v>4644.294161997017</v>
      </c>
      <c r="O9083" s="165">
        <v>44364</v>
      </c>
      <c r="P9083" s="165">
        <f t="shared" si="379"/>
        <v>44346</v>
      </c>
      <c r="Q9083" s="165">
        <f t="shared" si="380"/>
        <v>44359</v>
      </c>
    </row>
    <row r="9084" spans="1:17" x14ac:dyDescent="0.35">
      <c r="A9084" s="48" t="s">
        <v>660</v>
      </c>
      <c r="B9084" s="59" t="s">
        <v>470</v>
      </c>
      <c r="C9084" s="57">
        <v>1706.19112247767</v>
      </c>
      <c r="D9084" s="59">
        <v>70</v>
      </c>
      <c r="E9084" s="59">
        <v>0</v>
      </c>
      <c r="F9084" s="58">
        <v>0</v>
      </c>
      <c r="G9084" s="59" t="s">
        <v>446</v>
      </c>
      <c r="H9084" s="59" t="s">
        <v>472</v>
      </c>
      <c r="I9084" s="59">
        <v>5340</v>
      </c>
      <c r="J9084" s="59">
        <v>75</v>
      </c>
      <c r="K9084" s="59">
        <v>0</v>
      </c>
      <c r="L9084" s="60">
        <v>0</v>
      </c>
      <c r="M9084" s="59" t="s">
        <v>472</v>
      </c>
      <c r="N9084" s="63">
        <v>4395.7560798398517</v>
      </c>
      <c r="O9084" s="165">
        <v>44364</v>
      </c>
      <c r="P9084" s="165">
        <f t="shared" si="379"/>
        <v>44346</v>
      </c>
      <c r="Q9084" s="165">
        <f t="shared" si="380"/>
        <v>44359</v>
      </c>
    </row>
    <row r="9085" spans="1:17" x14ac:dyDescent="0.35">
      <c r="A9085" s="48" t="s">
        <v>659</v>
      </c>
      <c r="B9085" s="59" t="s">
        <v>463</v>
      </c>
      <c r="C9085" s="57">
        <v>22263.862733642905</v>
      </c>
      <c r="D9085" s="59">
        <v>2499</v>
      </c>
      <c r="E9085" s="59" t="s">
        <v>504</v>
      </c>
      <c r="F9085" s="58">
        <v>0.64165479533464587</v>
      </c>
      <c r="G9085" s="59" t="s">
        <v>446</v>
      </c>
      <c r="H9085" s="59" t="s">
        <v>472</v>
      </c>
      <c r="I9085" s="59">
        <v>72482</v>
      </c>
      <c r="J9085" s="59">
        <v>1367</v>
      </c>
      <c r="K9085" s="59">
        <v>3</v>
      </c>
      <c r="L9085" s="60">
        <v>2.1945866861741038E-3</v>
      </c>
      <c r="M9085" s="59" t="s">
        <v>476</v>
      </c>
      <c r="N9085" s="63">
        <v>6139.9947365572252</v>
      </c>
      <c r="O9085" s="165">
        <v>44364</v>
      </c>
      <c r="P9085" s="165">
        <f t="shared" si="379"/>
        <v>44346</v>
      </c>
      <c r="Q9085" s="165">
        <f t="shared" si="380"/>
        <v>44359</v>
      </c>
    </row>
    <row r="9086" spans="1:17" x14ac:dyDescent="0.35">
      <c r="A9086" s="48" t="s">
        <v>658</v>
      </c>
      <c r="B9086" s="59" t="s">
        <v>461</v>
      </c>
      <c r="C9086" s="57">
        <v>27679.346149202895</v>
      </c>
      <c r="D9086" s="59">
        <v>3082</v>
      </c>
      <c r="E9086" s="59">
        <v>13</v>
      </c>
      <c r="F9086" s="58">
        <v>3.3547448106832158</v>
      </c>
      <c r="G9086" s="59" t="s">
        <v>444</v>
      </c>
      <c r="H9086" s="59" t="s">
        <v>472</v>
      </c>
      <c r="I9086" s="59">
        <v>67486</v>
      </c>
      <c r="J9086" s="59">
        <v>1653</v>
      </c>
      <c r="K9086" s="59">
        <v>14</v>
      </c>
      <c r="L9086" s="60">
        <v>8.4694494857834243E-3</v>
      </c>
      <c r="M9086" s="59" t="s">
        <v>476</v>
      </c>
      <c r="N9086" s="63">
        <v>5971.9618776023826</v>
      </c>
      <c r="O9086" s="165">
        <v>44364</v>
      </c>
      <c r="P9086" s="165">
        <f t="shared" si="379"/>
        <v>44346</v>
      </c>
      <c r="Q9086" s="165">
        <f t="shared" si="380"/>
        <v>44359</v>
      </c>
    </row>
    <row r="9087" spans="1:17" x14ac:dyDescent="0.35">
      <c r="A9087" s="48" t="s">
        <v>657</v>
      </c>
      <c r="B9087" s="59" t="s">
        <v>463</v>
      </c>
      <c r="C9087" s="57">
        <v>7245.13131941554</v>
      </c>
      <c r="D9087" s="59">
        <v>289</v>
      </c>
      <c r="E9087" s="59">
        <v>0</v>
      </c>
      <c r="F9087" s="58">
        <v>0</v>
      </c>
      <c r="G9087" s="59" t="s">
        <v>446</v>
      </c>
      <c r="H9087" s="59" t="s">
        <v>472</v>
      </c>
      <c r="I9087" s="59">
        <v>15769</v>
      </c>
      <c r="J9087" s="59">
        <v>389</v>
      </c>
      <c r="K9087" s="59">
        <v>1</v>
      </c>
      <c r="L9087" s="60">
        <v>2.5706940874035988E-3</v>
      </c>
      <c r="M9087" s="59" t="s">
        <v>472</v>
      </c>
      <c r="N9087" s="63">
        <v>5369.1228336683944</v>
      </c>
      <c r="O9087" s="165">
        <v>44364</v>
      </c>
      <c r="P9087" s="165">
        <f t="shared" si="379"/>
        <v>44346</v>
      </c>
      <c r="Q9087" s="165">
        <f t="shared" si="380"/>
        <v>44359</v>
      </c>
    </row>
    <row r="9088" spans="1:17" x14ac:dyDescent="0.35">
      <c r="A9088" s="48" t="s">
        <v>656</v>
      </c>
      <c r="B9088" s="59" t="s">
        <v>458</v>
      </c>
      <c r="C9088" s="57">
        <v>10569.007528721701</v>
      </c>
      <c r="D9088" s="59">
        <v>635</v>
      </c>
      <c r="E9088" s="59" t="s">
        <v>504</v>
      </c>
      <c r="F9088" s="58">
        <v>2.7033218108497485</v>
      </c>
      <c r="G9088" s="59" t="s">
        <v>446</v>
      </c>
      <c r="H9088" s="59" t="s">
        <v>491</v>
      </c>
      <c r="I9088" s="59">
        <v>17418</v>
      </c>
      <c r="J9088" s="59">
        <v>324</v>
      </c>
      <c r="K9088" s="59">
        <v>5</v>
      </c>
      <c r="L9088" s="60">
        <v>1.5432098765432098E-2</v>
      </c>
      <c r="M9088" s="59" t="s">
        <v>491</v>
      </c>
      <c r="N9088" s="63">
        <v>3065.566933503615</v>
      </c>
      <c r="O9088" s="165">
        <v>44364</v>
      </c>
      <c r="P9088" s="165">
        <f t="shared" si="379"/>
        <v>44346</v>
      </c>
      <c r="Q9088" s="165">
        <f t="shared" si="380"/>
        <v>44359</v>
      </c>
    </row>
    <row r="9089" spans="1:17" x14ac:dyDescent="0.35">
      <c r="A9089" s="48" t="s">
        <v>655</v>
      </c>
      <c r="B9089" s="59" t="s">
        <v>463</v>
      </c>
      <c r="C9089" s="57">
        <v>17809.806181656801</v>
      </c>
      <c r="D9089" s="59">
        <v>825</v>
      </c>
      <c r="E9089" s="59" t="s">
        <v>504</v>
      </c>
      <c r="F9089" s="58">
        <v>0.80212631962428926</v>
      </c>
      <c r="G9089" s="59" t="s">
        <v>446</v>
      </c>
      <c r="H9089" s="59" t="s">
        <v>476</v>
      </c>
      <c r="I9089" s="59">
        <v>49458</v>
      </c>
      <c r="J9089" s="59">
        <v>1109</v>
      </c>
      <c r="K9089" s="59">
        <v>2</v>
      </c>
      <c r="L9089" s="60">
        <v>1.8034265103697023E-3</v>
      </c>
      <c r="M9089" s="59" t="s">
        <v>476</v>
      </c>
      <c r="N9089" s="63">
        <v>6226.9066192433575</v>
      </c>
      <c r="O9089" s="165">
        <v>44364</v>
      </c>
      <c r="P9089" s="165">
        <f t="shared" si="379"/>
        <v>44346</v>
      </c>
      <c r="Q9089" s="165">
        <f t="shared" si="380"/>
        <v>44359</v>
      </c>
    </row>
    <row r="9090" spans="1:17" x14ac:dyDescent="0.35">
      <c r="A9090" s="48" t="s">
        <v>654</v>
      </c>
      <c r="B9090" s="59" t="s">
        <v>466</v>
      </c>
      <c r="C9090" s="57">
        <v>3720.87322110892</v>
      </c>
      <c r="D9090" s="59">
        <v>210</v>
      </c>
      <c r="E9090" s="59">
        <v>0</v>
      </c>
      <c r="F9090" s="58">
        <v>0</v>
      </c>
      <c r="G9090" s="59" t="s">
        <v>446</v>
      </c>
      <c r="H9090" s="59" t="s">
        <v>476</v>
      </c>
      <c r="I9090" s="59">
        <v>31121</v>
      </c>
      <c r="J9090" s="59">
        <v>459</v>
      </c>
      <c r="K9090" s="59">
        <v>1</v>
      </c>
      <c r="L9090" s="60">
        <v>2.1786492374727671E-3</v>
      </c>
      <c r="M9090" s="59" t="s">
        <v>476</v>
      </c>
      <c r="N9090" s="63">
        <v>12335.814007207849</v>
      </c>
      <c r="O9090" s="165">
        <v>44364</v>
      </c>
      <c r="P9090" s="165">
        <f t="shared" si="379"/>
        <v>44346</v>
      </c>
      <c r="Q9090" s="165">
        <f t="shared" si="380"/>
        <v>44359</v>
      </c>
    </row>
    <row r="9091" spans="1:17" x14ac:dyDescent="0.35">
      <c r="A9091" s="48" t="s">
        <v>653</v>
      </c>
      <c r="B9091" s="59" t="s">
        <v>458</v>
      </c>
      <c r="C9091" s="57">
        <v>8954.3940578811398</v>
      </c>
      <c r="D9091" s="59">
        <v>741</v>
      </c>
      <c r="E9091" s="59">
        <v>6</v>
      </c>
      <c r="F9091" s="58">
        <v>4.7861577880216783</v>
      </c>
      <c r="G9091" s="59" t="s">
        <v>446</v>
      </c>
      <c r="H9091" s="59" t="s">
        <v>491</v>
      </c>
      <c r="I9091" s="59">
        <v>19096</v>
      </c>
      <c r="J9091" s="59">
        <v>443</v>
      </c>
      <c r="K9091" s="59">
        <v>6</v>
      </c>
      <c r="L9091" s="60">
        <v>1.3544018058690745E-2</v>
      </c>
      <c r="M9091" s="59" t="s">
        <v>491</v>
      </c>
      <c r="N9091" s="63">
        <v>4947.291766885075</v>
      </c>
      <c r="O9091" s="165">
        <v>44364</v>
      </c>
      <c r="P9091" s="165">
        <f t="shared" si="379"/>
        <v>44346</v>
      </c>
      <c r="Q9091" s="165">
        <f t="shared" si="380"/>
        <v>44359</v>
      </c>
    </row>
    <row r="9092" spans="1:17" x14ac:dyDescent="0.35">
      <c r="A9092" s="48" t="s">
        <v>652</v>
      </c>
      <c r="B9092" s="59" t="s">
        <v>467</v>
      </c>
      <c r="C9092" s="57">
        <v>13616.408669804499</v>
      </c>
      <c r="D9092" s="59">
        <v>1166</v>
      </c>
      <c r="E9092" s="59" t="s">
        <v>504</v>
      </c>
      <c r="F9092" s="58">
        <v>0.52457717126961767</v>
      </c>
      <c r="G9092" s="59" t="s">
        <v>446</v>
      </c>
      <c r="H9092" s="59" t="s">
        <v>476</v>
      </c>
      <c r="I9092" s="59">
        <v>47674</v>
      </c>
      <c r="J9092" s="59">
        <v>783</v>
      </c>
      <c r="K9092" s="59">
        <v>1</v>
      </c>
      <c r="L9092" s="60">
        <v>1.277139208173691E-3</v>
      </c>
      <c r="M9092" s="59" t="s">
        <v>476</v>
      </c>
      <c r="N9092" s="63">
        <v>5750.4149514575502</v>
      </c>
      <c r="O9092" s="165">
        <v>44364</v>
      </c>
      <c r="P9092" s="165">
        <f t="shared" si="379"/>
        <v>44346</v>
      </c>
      <c r="Q9092" s="165">
        <f t="shared" si="380"/>
        <v>44359</v>
      </c>
    </row>
    <row r="9093" spans="1:17" x14ac:dyDescent="0.35">
      <c r="A9093" s="48" t="s">
        <v>651</v>
      </c>
      <c r="B9093" s="59" t="s">
        <v>469</v>
      </c>
      <c r="C9093" s="57">
        <v>15949.1079489121</v>
      </c>
      <c r="D9093" s="59">
        <v>1853</v>
      </c>
      <c r="E9093" s="59">
        <v>0</v>
      </c>
      <c r="F9093" s="58">
        <v>0</v>
      </c>
      <c r="G9093" s="59" t="s">
        <v>446</v>
      </c>
      <c r="H9093" s="59" t="s">
        <v>472</v>
      </c>
      <c r="I9093" s="59">
        <v>32872</v>
      </c>
      <c r="J9093" s="59">
        <v>518</v>
      </c>
      <c r="K9093" s="59">
        <v>0</v>
      </c>
      <c r="L9093" s="60">
        <v>0</v>
      </c>
      <c r="M9093" s="59" t="s">
        <v>472</v>
      </c>
      <c r="N9093" s="63">
        <v>3247.8305473838941</v>
      </c>
      <c r="O9093" s="165">
        <v>44364</v>
      </c>
      <c r="P9093" s="165">
        <f t="shared" si="379"/>
        <v>44346</v>
      </c>
      <c r="Q9093" s="165">
        <f t="shared" si="380"/>
        <v>44359</v>
      </c>
    </row>
    <row r="9094" spans="1:17" x14ac:dyDescent="0.35">
      <c r="A9094" s="48" t="s">
        <v>650</v>
      </c>
      <c r="B9094" s="59" t="s">
        <v>469</v>
      </c>
      <c r="C9094" s="57">
        <v>57573.2411074349</v>
      </c>
      <c r="D9094" s="59">
        <v>6427</v>
      </c>
      <c r="E9094" s="59">
        <v>12</v>
      </c>
      <c r="F9094" s="58">
        <v>1.4887868750404034</v>
      </c>
      <c r="G9094" s="59" t="s">
        <v>446</v>
      </c>
      <c r="H9094" s="59" t="s">
        <v>472</v>
      </c>
      <c r="I9094" s="59">
        <v>132029</v>
      </c>
      <c r="J9094" s="59">
        <v>2988</v>
      </c>
      <c r="K9094" s="59">
        <v>20</v>
      </c>
      <c r="L9094" s="60">
        <v>6.6934404283801874E-3</v>
      </c>
      <c r="M9094" s="59" t="s">
        <v>472</v>
      </c>
      <c r="N9094" s="63">
        <v>5189.9110463908473</v>
      </c>
      <c r="O9094" s="165">
        <v>44364</v>
      </c>
      <c r="P9094" s="165">
        <f t="shared" si="379"/>
        <v>44346</v>
      </c>
      <c r="Q9094" s="165">
        <f t="shared" si="380"/>
        <v>44359</v>
      </c>
    </row>
    <row r="9095" spans="1:17" x14ac:dyDescent="0.35">
      <c r="A9095" s="48" t="s">
        <v>649</v>
      </c>
      <c r="B9095" s="59" t="s">
        <v>458</v>
      </c>
      <c r="C9095" s="57">
        <v>9019.6013550839107</v>
      </c>
      <c r="D9095" s="59">
        <v>664</v>
      </c>
      <c r="E9095" s="59" t="s">
        <v>504</v>
      </c>
      <c r="F9095" s="58">
        <v>2.3757781064784185</v>
      </c>
      <c r="G9095" s="59" t="s">
        <v>446</v>
      </c>
      <c r="H9095" s="59" t="s">
        <v>491</v>
      </c>
      <c r="I9095" s="59">
        <v>17212</v>
      </c>
      <c r="J9095" s="59">
        <v>325</v>
      </c>
      <c r="K9095" s="59">
        <v>3</v>
      </c>
      <c r="L9095" s="60">
        <v>9.2307692307692316E-3</v>
      </c>
      <c r="M9095" s="59" t="s">
        <v>491</v>
      </c>
      <c r="N9095" s="63">
        <v>3603.2634614922677</v>
      </c>
      <c r="O9095" s="165">
        <v>44364</v>
      </c>
      <c r="P9095" s="165">
        <f t="shared" si="379"/>
        <v>44346</v>
      </c>
      <c r="Q9095" s="165">
        <f t="shared" si="380"/>
        <v>44359</v>
      </c>
    </row>
    <row r="9096" spans="1:17" x14ac:dyDescent="0.35">
      <c r="A9096" s="48" t="s">
        <v>648</v>
      </c>
      <c r="B9096" s="59" t="s">
        <v>463</v>
      </c>
      <c r="C9096" s="57">
        <v>30825.646942955998</v>
      </c>
      <c r="D9096" s="59">
        <v>3316</v>
      </c>
      <c r="E9096" s="59">
        <v>6</v>
      </c>
      <c r="F9096" s="58">
        <v>1.3903079775244163</v>
      </c>
      <c r="G9096" s="59" t="s">
        <v>446</v>
      </c>
      <c r="H9096" s="59" t="s">
        <v>491</v>
      </c>
      <c r="I9096" s="59">
        <v>92547</v>
      </c>
      <c r="J9096" s="59">
        <v>1534</v>
      </c>
      <c r="K9096" s="59">
        <v>8</v>
      </c>
      <c r="L9096" s="60">
        <v>5.2151238591916557E-3</v>
      </c>
      <c r="M9096" s="59" t="s">
        <v>491</v>
      </c>
      <c r="N9096" s="63">
        <v>4976.3756875523941</v>
      </c>
      <c r="O9096" s="165">
        <v>44364</v>
      </c>
      <c r="P9096" s="165">
        <f t="shared" si="379"/>
        <v>44346</v>
      </c>
      <c r="Q9096" s="165">
        <f t="shared" si="380"/>
        <v>44359</v>
      </c>
    </row>
    <row r="9097" spans="1:17" x14ac:dyDescent="0.35">
      <c r="A9097" s="48" t="s">
        <v>647</v>
      </c>
      <c r="B9097" s="59" t="s">
        <v>468</v>
      </c>
      <c r="C9097" s="57">
        <v>4174.0936822109898</v>
      </c>
      <c r="D9097" s="59">
        <v>385</v>
      </c>
      <c r="E9097" s="59" t="s">
        <v>504</v>
      </c>
      <c r="F9097" s="58">
        <v>1.7112354649102219</v>
      </c>
      <c r="G9097" s="59" t="s">
        <v>446</v>
      </c>
      <c r="H9097" s="59" t="s">
        <v>472</v>
      </c>
      <c r="I9097" s="59">
        <v>17459</v>
      </c>
      <c r="J9097" s="59">
        <v>336</v>
      </c>
      <c r="K9097" s="59">
        <v>1</v>
      </c>
      <c r="L9097" s="60">
        <v>2.976190476190476E-3</v>
      </c>
      <c r="M9097" s="59" t="s">
        <v>472</v>
      </c>
      <c r="N9097" s="63">
        <v>8049.6516269376834</v>
      </c>
      <c r="O9097" s="165">
        <v>44364</v>
      </c>
      <c r="P9097" s="165">
        <f t="shared" si="379"/>
        <v>44346</v>
      </c>
      <c r="Q9097" s="165">
        <f t="shared" si="380"/>
        <v>44359</v>
      </c>
    </row>
    <row r="9098" spans="1:17" x14ac:dyDescent="0.35">
      <c r="A9098" s="48" t="s">
        <v>646</v>
      </c>
      <c r="B9098" s="59" t="s">
        <v>465</v>
      </c>
      <c r="C9098" s="57">
        <v>414.46849714100301</v>
      </c>
      <c r="D9098" s="59">
        <v>11</v>
      </c>
      <c r="E9098" s="59">
        <v>0</v>
      </c>
      <c r="F9098" s="58">
        <v>0</v>
      </c>
      <c r="G9098" s="59" t="s">
        <v>446</v>
      </c>
      <c r="H9098" s="59" t="s">
        <v>476</v>
      </c>
      <c r="I9098" s="59">
        <v>249</v>
      </c>
      <c r="J9098" s="59">
        <v>4</v>
      </c>
      <c r="K9098" s="59">
        <v>0</v>
      </c>
      <c r="L9098" s="60">
        <v>0</v>
      </c>
      <c r="M9098" s="59" t="s">
        <v>476</v>
      </c>
      <c r="N9098" s="63">
        <v>965.09144303896073</v>
      </c>
      <c r="O9098" s="165">
        <v>44364</v>
      </c>
      <c r="P9098" s="165">
        <f t="shared" si="379"/>
        <v>44346</v>
      </c>
      <c r="Q9098" s="165">
        <f t="shared" si="380"/>
        <v>44359</v>
      </c>
    </row>
    <row r="9099" spans="1:17" x14ac:dyDescent="0.35">
      <c r="A9099" s="48" t="s">
        <v>645</v>
      </c>
      <c r="B9099" s="59" t="s">
        <v>467</v>
      </c>
      <c r="C9099" s="57">
        <v>5777.7105143039398</v>
      </c>
      <c r="D9099" s="59">
        <v>432</v>
      </c>
      <c r="E9099" s="59">
        <v>0</v>
      </c>
      <c r="F9099" s="58">
        <v>0</v>
      </c>
      <c r="G9099" s="59" t="s">
        <v>446</v>
      </c>
      <c r="H9099" s="59" t="s">
        <v>472</v>
      </c>
      <c r="I9099" s="59">
        <v>18714</v>
      </c>
      <c r="J9099" s="59">
        <v>368</v>
      </c>
      <c r="K9099" s="59">
        <v>0</v>
      </c>
      <c r="L9099" s="60">
        <v>0</v>
      </c>
      <c r="M9099" s="59" t="s">
        <v>472</v>
      </c>
      <c r="N9099" s="63">
        <v>6369.3049191187138</v>
      </c>
      <c r="O9099" s="165">
        <v>44364</v>
      </c>
      <c r="P9099" s="165">
        <f t="shared" si="379"/>
        <v>44346</v>
      </c>
      <c r="Q9099" s="165">
        <f t="shared" si="380"/>
        <v>44359</v>
      </c>
    </row>
    <row r="9100" spans="1:17" x14ac:dyDescent="0.35">
      <c r="A9100" s="48" t="s">
        <v>644</v>
      </c>
      <c r="B9100" s="59" t="s">
        <v>463</v>
      </c>
      <c r="C9100" s="57">
        <v>9113.7991472155009</v>
      </c>
      <c r="D9100" s="59">
        <v>471</v>
      </c>
      <c r="E9100" s="59">
        <v>0</v>
      </c>
      <c r="F9100" s="58">
        <v>0</v>
      </c>
      <c r="G9100" s="59" t="s">
        <v>446</v>
      </c>
      <c r="H9100" s="59" t="s">
        <v>472</v>
      </c>
      <c r="I9100" s="59">
        <v>14702</v>
      </c>
      <c r="J9100" s="59">
        <v>365</v>
      </c>
      <c r="K9100" s="59">
        <v>0</v>
      </c>
      <c r="L9100" s="60">
        <v>0</v>
      </c>
      <c r="M9100" s="59" t="s">
        <v>472</v>
      </c>
      <c r="N9100" s="63">
        <v>4004.9159972053681</v>
      </c>
      <c r="O9100" s="165">
        <v>44364</v>
      </c>
      <c r="P9100" s="165">
        <f t="shared" si="379"/>
        <v>44346</v>
      </c>
      <c r="Q9100" s="165">
        <f t="shared" si="380"/>
        <v>44359</v>
      </c>
    </row>
    <row r="9101" spans="1:17" x14ac:dyDescent="0.35">
      <c r="A9101" s="48" t="s">
        <v>643</v>
      </c>
      <c r="B9101" s="59" t="s">
        <v>471</v>
      </c>
      <c r="C9101" s="57">
        <v>1968.1305279901801</v>
      </c>
      <c r="D9101" s="59">
        <v>57</v>
      </c>
      <c r="E9101" s="59">
        <v>0</v>
      </c>
      <c r="F9101" s="58">
        <v>0</v>
      </c>
      <c r="G9101" s="59" t="s">
        <v>446</v>
      </c>
      <c r="H9101" s="59" t="s">
        <v>476</v>
      </c>
      <c r="I9101" s="59">
        <v>2435</v>
      </c>
      <c r="J9101" s="59">
        <v>33</v>
      </c>
      <c r="K9101" s="59">
        <v>0</v>
      </c>
      <c r="L9101" s="60">
        <v>0</v>
      </c>
      <c r="M9101" s="59" t="s">
        <v>476</v>
      </c>
      <c r="N9101" s="63">
        <v>1676.7180596349476</v>
      </c>
      <c r="O9101" s="165">
        <v>44364</v>
      </c>
      <c r="P9101" s="165">
        <f t="shared" si="379"/>
        <v>44346</v>
      </c>
      <c r="Q9101" s="165">
        <f t="shared" si="380"/>
        <v>44359</v>
      </c>
    </row>
    <row r="9102" spans="1:17" x14ac:dyDescent="0.35">
      <c r="A9102" s="48" t="s">
        <v>642</v>
      </c>
      <c r="B9102" s="59" t="s">
        <v>463</v>
      </c>
      <c r="C9102" s="57">
        <v>11979.088383960399</v>
      </c>
      <c r="D9102" s="59">
        <v>1149</v>
      </c>
      <c r="E9102" s="59" t="s">
        <v>504</v>
      </c>
      <c r="F9102" s="58">
        <v>1.1925543770795097</v>
      </c>
      <c r="G9102" s="59" t="s">
        <v>446</v>
      </c>
      <c r="H9102" s="59" t="s">
        <v>476</v>
      </c>
      <c r="I9102" s="59">
        <v>24107</v>
      </c>
      <c r="J9102" s="59">
        <v>461</v>
      </c>
      <c r="K9102" s="59">
        <v>2</v>
      </c>
      <c r="L9102" s="60">
        <v>4.3383947939262474E-3</v>
      </c>
      <c r="M9102" s="59" t="s">
        <v>476</v>
      </c>
      <c r="N9102" s="63">
        <v>3848.3729748355781</v>
      </c>
      <c r="O9102" s="165">
        <v>44364</v>
      </c>
      <c r="P9102" s="165">
        <f t="shared" si="379"/>
        <v>44346</v>
      </c>
      <c r="Q9102" s="165">
        <f t="shared" si="380"/>
        <v>44359</v>
      </c>
    </row>
    <row r="9103" spans="1:17" x14ac:dyDescent="0.35">
      <c r="A9103" s="48" t="s">
        <v>641</v>
      </c>
      <c r="B9103" s="59" t="s">
        <v>470</v>
      </c>
      <c r="C9103" s="57">
        <v>241.58987972642501</v>
      </c>
      <c r="D9103" s="59">
        <v>8</v>
      </c>
      <c r="E9103" s="59">
        <v>0</v>
      </c>
      <c r="F9103" s="58">
        <v>0</v>
      </c>
      <c r="G9103" s="59" t="s">
        <v>446</v>
      </c>
      <c r="H9103" s="59" t="s">
        <v>476</v>
      </c>
      <c r="I9103" s="59">
        <v>566</v>
      </c>
      <c r="J9103" s="59">
        <v>8</v>
      </c>
      <c r="K9103" s="59">
        <v>0</v>
      </c>
      <c r="L9103" s="60">
        <v>0</v>
      </c>
      <c r="M9103" s="59" t="s">
        <v>476</v>
      </c>
      <c r="N9103" s="63">
        <v>3311.3969877625477</v>
      </c>
      <c r="O9103" s="165">
        <v>44364</v>
      </c>
      <c r="P9103" s="165">
        <f t="shared" si="379"/>
        <v>44346</v>
      </c>
      <c r="Q9103" s="165">
        <f t="shared" si="380"/>
        <v>44359</v>
      </c>
    </row>
    <row r="9104" spans="1:17" x14ac:dyDescent="0.35">
      <c r="A9104" s="48" t="s">
        <v>447</v>
      </c>
      <c r="B9104" s="59" t="s">
        <v>447</v>
      </c>
      <c r="C9104" s="57">
        <v>0</v>
      </c>
      <c r="D9104" s="59">
        <v>1036</v>
      </c>
      <c r="E9104" s="59">
        <v>3</v>
      </c>
      <c r="F9104" s="58" t="s">
        <v>474</v>
      </c>
      <c r="G9104" s="59" t="s">
        <v>474</v>
      </c>
      <c r="H9104" s="59" t="s">
        <v>474</v>
      </c>
      <c r="I9104" s="59">
        <v>316288</v>
      </c>
      <c r="J9104" s="59">
        <v>4106</v>
      </c>
      <c r="K9104" s="59">
        <v>3</v>
      </c>
      <c r="L9104" s="60" t="s">
        <v>474</v>
      </c>
      <c r="M9104" s="59" t="s">
        <v>474</v>
      </c>
      <c r="N9104" s="63" t="s">
        <v>474</v>
      </c>
      <c r="O9104" s="165">
        <v>44364</v>
      </c>
      <c r="P9104" s="165">
        <f t="shared" si="379"/>
        <v>44346</v>
      </c>
      <c r="Q9104" s="165">
        <f t="shared" si="380"/>
        <v>44359</v>
      </c>
    </row>
    <row r="9105" spans="1:17" x14ac:dyDescent="0.35">
      <c r="A9105" s="48" t="s">
        <v>640</v>
      </c>
      <c r="B9105" s="59" t="s">
        <v>458</v>
      </c>
      <c r="C9105" s="57">
        <v>9203.2013313555308</v>
      </c>
      <c r="D9105" s="59">
        <v>339</v>
      </c>
      <c r="E9105" s="59">
        <v>0</v>
      </c>
      <c r="F9105" s="58">
        <v>0</v>
      </c>
      <c r="G9105" s="59" t="s">
        <v>446</v>
      </c>
      <c r="H9105" s="59" t="s">
        <v>476</v>
      </c>
      <c r="I9105" s="59">
        <v>14655</v>
      </c>
      <c r="J9105" s="59">
        <v>319</v>
      </c>
      <c r="K9105" s="59">
        <v>0</v>
      </c>
      <c r="L9105" s="60">
        <v>0</v>
      </c>
      <c r="M9105" s="59" t="s">
        <v>476</v>
      </c>
      <c r="N9105" s="63">
        <v>3466.1851731218703</v>
      </c>
      <c r="O9105" s="165">
        <v>44364</v>
      </c>
      <c r="P9105" s="165">
        <f t="shared" si="379"/>
        <v>44346</v>
      </c>
      <c r="Q9105" s="165">
        <f t="shared" si="380"/>
        <v>44359</v>
      </c>
    </row>
    <row r="9106" spans="1:17" x14ac:dyDescent="0.35">
      <c r="A9106" s="48" t="s">
        <v>639</v>
      </c>
      <c r="B9106" s="59" t="s">
        <v>458</v>
      </c>
      <c r="C9106" s="57">
        <v>15611.3411572231</v>
      </c>
      <c r="D9106" s="59">
        <v>872</v>
      </c>
      <c r="E9106" s="59" t="s">
        <v>504</v>
      </c>
      <c r="F9106" s="58">
        <v>1.3726284764878638</v>
      </c>
      <c r="G9106" s="59" t="s">
        <v>446</v>
      </c>
      <c r="H9106" s="59" t="s">
        <v>476</v>
      </c>
      <c r="I9106" s="59">
        <v>24520</v>
      </c>
      <c r="J9106" s="59">
        <v>523</v>
      </c>
      <c r="K9106" s="59">
        <v>4</v>
      </c>
      <c r="L9106" s="60">
        <v>7.6481835564053535E-3</v>
      </c>
      <c r="M9106" s="59" t="s">
        <v>491</v>
      </c>
      <c r="N9106" s="63">
        <v>3350.1285682813796</v>
      </c>
      <c r="O9106" s="165">
        <v>44364</v>
      </c>
      <c r="P9106" s="165">
        <f t="shared" si="379"/>
        <v>44346</v>
      </c>
      <c r="Q9106" s="165">
        <f t="shared" si="380"/>
        <v>44359</v>
      </c>
    </row>
    <row r="9107" spans="1:17" x14ac:dyDescent="0.35">
      <c r="A9107" s="48" t="s">
        <v>638</v>
      </c>
      <c r="B9107" s="59" t="s">
        <v>463</v>
      </c>
      <c r="C9107" s="57">
        <v>27113.4272904754</v>
      </c>
      <c r="D9107" s="59">
        <v>2496</v>
      </c>
      <c r="E9107" s="59" t="s">
        <v>504</v>
      </c>
      <c r="F9107" s="58">
        <v>1.0537741416949287</v>
      </c>
      <c r="G9107" s="59" t="s">
        <v>446</v>
      </c>
      <c r="H9107" s="59" t="s">
        <v>472</v>
      </c>
      <c r="I9107" s="59">
        <v>75745</v>
      </c>
      <c r="J9107" s="59">
        <v>1506</v>
      </c>
      <c r="K9107" s="59">
        <v>5</v>
      </c>
      <c r="L9107" s="60">
        <v>3.3200531208499337E-3</v>
      </c>
      <c r="M9107" s="59" t="s">
        <v>472</v>
      </c>
      <c r="N9107" s="63">
        <v>5554.4435008739692</v>
      </c>
      <c r="O9107" s="165">
        <v>44364</v>
      </c>
      <c r="P9107" s="165">
        <f t="shared" si="379"/>
        <v>44346</v>
      </c>
      <c r="Q9107" s="165">
        <f t="shared" si="380"/>
        <v>44359</v>
      </c>
    </row>
    <row r="9108" spans="1:17" x14ac:dyDescent="0.35">
      <c r="A9108" s="48" t="s">
        <v>637</v>
      </c>
      <c r="B9108" s="59" t="s">
        <v>465</v>
      </c>
      <c r="C9108" s="57">
        <v>1911.00314707446</v>
      </c>
      <c r="D9108" s="59">
        <v>90</v>
      </c>
      <c r="E9108" s="59">
        <v>0</v>
      </c>
      <c r="F9108" s="58">
        <v>0</v>
      </c>
      <c r="G9108" s="59" t="s">
        <v>446</v>
      </c>
      <c r="H9108" s="59" t="s">
        <v>476</v>
      </c>
      <c r="I9108" s="59">
        <v>2493</v>
      </c>
      <c r="J9108" s="59">
        <v>52</v>
      </c>
      <c r="K9108" s="59">
        <v>0</v>
      </c>
      <c r="L9108" s="60">
        <v>0</v>
      </c>
      <c r="M9108" s="59" t="s">
        <v>476</v>
      </c>
      <c r="N9108" s="63">
        <v>2721.083954236622</v>
      </c>
      <c r="O9108" s="165">
        <v>44364</v>
      </c>
      <c r="P9108" s="165">
        <f t="shared" si="379"/>
        <v>44346</v>
      </c>
      <c r="Q9108" s="165">
        <f t="shared" si="380"/>
        <v>44359</v>
      </c>
    </row>
    <row r="9109" spans="1:17" x14ac:dyDescent="0.35">
      <c r="A9109" s="48" t="s">
        <v>636</v>
      </c>
      <c r="B9109" s="59" t="s">
        <v>461</v>
      </c>
      <c r="C9109" s="57">
        <v>26055.176096996998</v>
      </c>
      <c r="D9109" s="59">
        <v>2138</v>
      </c>
      <c r="E9109" s="59">
        <v>6</v>
      </c>
      <c r="F9109" s="58">
        <v>1.6448609941301595</v>
      </c>
      <c r="G9109" s="59" t="s">
        <v>446</v>
      </c>
      <c r="H9109" s="59" t="s">
        <v>472</v>
      </c>
      <c r="I9109" s="59">
        <v>62813</v>
      </c>
      <c r="J9109" s="59">
        <v>1159</v>
      </c>
      <c r="K9109" s="59">
        <v>7</v>
      </c>
      <c r="L9109" s="60">
        <v>6.0396893874029335E-3</v>
      </c>
      <c r="M9109" s="59" t="s">
        <v>472</v>
      </c>
      <c r="N9109" s="63">
        <v>4448.252415125995</v>
      </c>
      <c r="O9109" s="165">
        <v>44364</v>
      </c>
      <c r="P9109" s="165">
        <f t="shared" si="379"/>
        <v>44346</v>
      </c>
      <c r="Q9109" s="165">
        <f t="shared" si="380"/>
        <v>44359</v>
      </c>
    </row>
    <row r="9110" spans="1:17" x14ac:dyDescent="0.35">
      <c r="A9110" s="48" t="s">
        <v>635</v>
      </c>
      <c r="B9110" s="59" t="s">
        <v>463</v>
      </c>
      <c r="C9110" s="57">
        <v>66447.1432703639</v>
      </c>
      <c r="D9110" s="59">
        <v>5654</v>
      </c>
      <c r="E9110" s="59">
        <v>13</v>
      </c>
      <c r="F9110" s="58">
        <v>1.3974587662756315</v>
      </c>
      <c r="G9110" s="59" t="s">
        <v>446</v>
      </c>
      <c r="H9110" s="59" t="s">
        <v>476</v>
      </c>
      <c r="I9110" s="59">
        <v>374315</v>
      </c>
      <c r="J9110" s="59">
        <v>4601</v>
      </c>
      <c r="K9110" s="59">
        <v>18</v>
      </c>
      <c r="L9110" s="60">
        <v>3.9121930015214084E-3</v>
      </c>
      <c r="M9110" s="59" t="s">
        <v>476</v>
      </c>
      <c r="N9110" s="63">
        <v>6924.3006900675782</v>
      </c>
      <c r="O9110" s="165">
        <v>44364</v>
      </c>
      <c r="P9110" s="165">
        <f t="shared" si="379"/>
        <v>44346</v>
      </c>
      <c r="Q9110" s="165">
        <f t="shared" si="380"/>
        <v>44359</v>
      </c>
    </row>
    <row r="9111" spans="1:17" x14ac:dyDescent="0.35">
      <c r="A9111" s="48" t="s">
        <v>634</v>
      </c>
      <c r="B9111" s="59" t="s">
        <v>464</v>
      </c>
      <c r="C9111" s="57">
        <v>10160.3863056553</v>
      </c>
      <c r="D9111" s="59">
        <v>627</v>
      </c>
      <c r="E9111" s="59">
        <v>9</v>
      </c>
      <c r="F9111" s="58">
        <v>6.3270935131602899</v>
      </c>
      <c r="G9111" s="59" t="s">
        <v>446</v>
      </c>
      <c r="H9111" s="59" t="s">
        <v>491</v>
      </c>
      <c r="I9111" s="59">
        <v>20722</v>
      </c>
      <c r="J9111" s="59">
        <v>580</v>
      </c>
      <c r="K9111" s="59">
        <v>10</v>
      </c>
      <c r="L9111" s="60">
        <v>1.7241379310344827E-2</v>
      </c>
      <c r="M9111" s="59" t="s">
        <v>491</v>
      </c>
      <c r="N9111" s="63">
        <v>5708.4443696512835</v>
      </c>
      <c r="O9111" s="165">
        <v>44364</v>
      </c>
      <c r="P9111" s="165">
        <f t="shared" si="379"/>
        <v>44346</v>
      </c>
      <c r="Q9111" s="165">
        <f t="shared" si="380"/>
        <v>44359</v>
      </c>
    </row>
    <row r="9112" spans="1:17" x14ac:dyDescent="0.35">
      <c r="A9112" s="48" t="s">
        <v>633</v>
      </c>
      <c r="B9112" s="59" t="s">
        <v>460</v>
      </c>
      <c r="C9112" s="57">
        <v>24185.158020851901</v>
      </c>
      <c r="D9112" s="59">
        <v>1747</v>
      </c>
      <c r="E9112" s="59">
        <v>6</v>
      </c>
      <c r="F9112" s="58">
        <v>1.7720431191804658</v>
      </c>
      <c r="G9112" s="59" t="s">
        <v>446</v>
      </c>
      <c r="H9112" s="59" t="s">
        <v>472</v>
      </c>
      <c r="I9112" s="59">
        <v>40339</v>
      </c>
      <c r="J9112" s="59">
        <v>713</v>
      </c>
      <c r="K9112" s="59">
        <v>7</v>
      </c>
      <c r="L9112" s="60">
        <v>9.8176718092566617E-3</v>
      </c>
      <c r="M9112" s="59" t="s">
        <v>472</v>
      </c>
      <c r="N9112" s="63">
        <v>2948.0890692765679</v>
      </c>
      <c r="O9112" s="165">
        <v>44364</v>
      </c>
      <c r="P9112" s="165">
        <f t="shared" si="379"/>
        <v>44346</v>
      </c>
      <c r="Q9112" s="165">
        <f t="shared" si="380"/>
        <v>44359</v>
      </c>
    </row>
    <row r="9113" spans="1:17" x14ac:dyDescent="0.35">
      <c r="A9113" s="48" t="s">
        <v>632</v>
      </c>
      <c r="B9113" s="59" t="s">
        <v>458</v>
      </c>
      <c r="C9113" s="57">
        <v>5442.3214995143799</v>
      </c>
      <c r="D9113" s="59">
        <v>243</v>
      </c>
      <c r="E9113" s="59" t="s">
        <v>504</v>
      </c>
      <c r="F9113" s="58">
        <v>1.3124651205362459</v>
      </c>
      <c r="G9113" s="59" t="s">
        <v>446</v>
      </c>
      <c r="H9113" s="59" t="s">
        <v>491</v>
      </c>
      <c r="I9113" s="59">
        <v>7450</v>
      </c>
      <c r="J9113" s="59">
        <v>144</v>
      </c>
      <c r="K9113" s="59">
        <v>1</v>
      </c>
      <c r="L9113" s="60">
        <v>6.9444444444444441E-3</v>
      </c>
      <c r="M9113" s="59" t="s">
        <v>491</v>
      </c>
      <c r="N9113" s="63">
        <v>2645.9296830010717</v>
      </c>
      <c r="O9113" s="165">
        <v>44364</v>
      </c>
      <c r="P9113" s="165">
        <f t="shared" si="379"/>
        <v>44346</v>
      </c>
      <c r="Q9113" s="165">
        <f t="shared" si="380"/>
        <v>44359</v>
      </c>
    </row>
    <row r="9114" spans="1:17" x14ac:dyDescent="0.35">
      <c r="A9114" s="48" t="s">
        <v>631</v>
      </c>
      <c r="B9114" s="59" t="s">
        <v>466</v>
      </c>
      <c r="C9114" s="57">
        <v>733.94211218720091</v>
      </c>
      <c r="D9114" s="59">
        <v>19</v>
      </c>
      <c r="E9114" s="59">
        <v>0</v>
      </c>
      <c r="F9114" s="58">
        <v>0</v>
      </c>
      <c r="G9114" s="59" t="s">
        <v>446</v>
      </c>
      <c r="H9114" s="59" t="s">
        <v>476</v>
      </c>
      <c r="I9114" s="59">
        <v>1299</v>
      </c>
      <c r="J9114" s="59">
        <v>33</v>
      </c>
      <c r="K9114" s="59">
        <v>0</v>
      </c>
      <c r="L9114" s="60">
        <v>0</v>
      </c>
      <c r="M9114" s="59" t="s">
        <v>476</v>
      </c>
      <c r="N9114" s="63">
        <v>4496.267410199096</v>
      </c>
      <c r="O9114" s="165">
        <v>44364</v>
      </c>
      <c r="P9114" s="165">
        <f t="shared" si="379"/>
        <v>44346</v>
      </c>
      <c r="Q9114" s="165">
        <f t="shared" si="380"/>
        <v>44359</v>
      </c>
    </row>
    <row r="9115" spans="1:17" x14ac:dyDescent="0.35">
      <c r="A9115" s="48" t="s">
        <v>630</v>
      </c>
      <c r="B9115" s="59" t="s">
        <v>470</v>
      </c>
      <c r="C9115" s="57">
        <v>445.14881003177402</v>
      </c>
      <c r="D9115" s="59">
        <v>9</v>
      </c>
      <c r="E9115" s="59">
        <v>0</v>
      </c>
      <c r="F9115" s="58">
        <v>0</v>
      </c>
      <c r="G9115" s="59" t="s">
        <v>446</v>
      </c>
      <c r="H9115" s="59" t="s">
        <v>476</v>
      </c>
      <c r="I9115" s="59">
        <v>683</v>
      </c>
      <c r="J9115" s="59">
        <v>8</v>
      </c>
      <c r="K9115" s="59">
        <v>0</v>
      </c>
      <c r="L9115" s="60">
        <v>0</v>
      </c>
      <c r="M9115" s="59" t="s">
        <v>476</v>
      </c>
      <c r="N9115" s="63">
        <v>1797.151833210331</v>
      </c>
      <c r="O9115" s="165">
        <v>44364</v>
      </c>
      <c r="P9115" s="165">
        <f t="shared" si="379"/>
        <v>44346</v>
      </c>
      <c r="Q9115" s="165">
        <f t="shared" si="380"/>
        <v>44359</v>
      </c>
    </row>
    <row r="9116" spans="1:17" x14ac:dyDescent="0.35">
      <c r="A9116" s="48" t="s">
        <v>629</v>
      </c>
      <c r="B9116" s="59" t="s">
        <v>463</v>
      </c>
      <c r="C9116" s="57">
        <v>33036.741371399599</v>
      </c>
      <c r="D9116" s="59">
        <v>2340</v>
      </c>
      <c r="E9116" s="59" t="s">
        <v>504</v>
      </c>
      <c r="F9116" s="58">
        <v>0.21620949422816929</v>
      </c>
      <c r="G9116" s="59" t="s">
        <v>446</v>
      </c>
      <c r="H9116" s="59" t="s">
        <v>472</v>
      </c>
      <c r="I9116" s="59">
        <v>120008</v>
      </c>
      <c r="J9116" s="59">
        <v>2613</v>
      </c>
      <c r="K9116" s="59">
        <v>3</v>
      </c>
      <c r="L9116" s="60">
        <v>1.148105625717566E-3</v>
      </c>
      <c r="M9116" s="59" t="s">
        <v>472</v>
      </c>
      <c r="N9116" s="63">
        <v>7909.3757178548885</v>
      </c>
      <c r="O9116" s="165">
        <v>44364</v>
      </c>
      <c r="P9116" s="165">
        <f t="shared" si="379"/>
        <v>44346</v>
      </c>
      <c r="Q9116" s="165">
        <f t="shared" si="380"/>
        <v>44359</v>
      </c>
    </row>
    <row r="9117" spans="1:17" x14ac:dyDescent="0.35">
      <c r="A9117" s="48" t="s">
        <v>628</v>
      </c>
      <c r="B9117" s="59" t="s">
        <v>463</v>
      </c>
      <c r="C9117" s="57">
        <v>13217.562427383</v>
      </c>
      <c r="D9117" s="59">
        <v>634</v>
      </c>
      <c r="E9117" s="59" t="s">
        <v>504</v>
      </c>
      <c r="F9117" s="58">
        <v>0.54040653729459154</v>
      </c>
      <c r="G9117" s="59" t="s">
        <v>446</v>
      </c>
      <c r="H9117" s="59" t="s">
        <v>476</v>
      </c>
      <c r="I9117" s="59">
        <v>43185</v>
      </c>
      <c r="J9117" s="59">
        <v>930</v>
      </c>
      <c r="K9117" s="59">
        <v>3</v>
      </c>
      <c r="L9117" s="60">
        <v>3.2258064516129032E-3</v>
      </c>
      <c r="M9117" s="59" t="s">
        <v>476</v>
      </c>
      <c r="N9117" s="63">
        <v>7036.0931155755816</v>
      </c>
      <c r="O9117" s="165">
        <v>44364</v>
      </c>
      <c r="P9117" s="165">
        <f t="shared" si="379"/>
        <v>44346</v>
      </c>
      <c r="Q9117" s="165">
        <f t="shared" si="380"/>
        <v>44359</v>
      </c>
    </row>
    <row r="9118" spans="1:17" x14ac:dyDescent="0.35">
      <c r="A9118" s="48" t="s">
        <v>627</v>
      </c>
      <c r="B9118" s="59" t="s">
        <v>458</v>
      </c>
      <c r="C9118" s="57">
        <v>17180.900653549099</v>
      </c>
      <c r="D9118" s="59">
        <v>1900</v>
      </c>
      <c r="E9118" s="59" t="s">
        <v>504</v>
      </c>
      <c r="F9118" s="58">
        <v>1.6629761819574054</v>
      </c>
      <c r="G9118" s="59" t="s">
        <v>446</v>
      </c>
      <c r="H9118" s="59" t="s">
        <v>472</v>
      </c>
      <c r="I9118" s="59">
        <v>45870</v>
      </c>
      <c r="J9118" s="59">
        <v>973</v>
      </c>
      <c r="K9118" s="59">
        <v>4</v>
      </c>
      <c r="L9118" s="60">
        <v>4.1109969167523125E-3</v>
      </c>
      <c r="M9118" s="59" t="s">
        <v>472</v>
      </c>
      <c r="N9118" s="63">
        <v>5663.2653876559443</v>
      </c>
      <c r="O9118" s="165">
        <v>44364</v>
      </c>
      <c r="P9118" s="165">
        <f t="shared" si="379"/>
        <v>44346</v>
      </c>
      <c r="Q9118" s="165">
        <f t="shared" si="380"/>
        <v>44359</v>
      </c>
    </row>
    <row r="9119" spans="1:17" x14ac:dyDescent="0.35">
      <c r="A9119" s="48" t="s">
        <v>626</v>
      </c>
      <c r="B9119" s="59" t="s">
        <v>461</v>
      </c>
      <c r="C9119" s="57">
        <v>29713.051998029401</v>
      </c>
      <c r="D9119" s="59">
        <v>1356</v>
      </c>
      <c r="E9119" s="59" t="s">
        <v>504</v>
      </c>
      <c r="F9119" s="58">
        <v>0.24039459639928151</v>
      </c>
      <c r="G9119" s="59" t="s">
        <v>446</v>
      </c>
      <c r="H9119" s="59" t="s">
        <v>472</v>
      </c>
      <c r="I9119" s="59">
        <v>218717</v>
      </c>
      <c r="J9119" s="59">
        <v>3156</v>
      </c>
      <c r="K9119" s="59">
        <v>3</v>
      </c>
      <c r="L9119" s="60">
        <v>9.5057034220532319E-4</v>
      </c>
      <c r="M9119" s="59" t="s">
        <v>476</v>
      </c>
      <c r="N9119" s="63">
        <v>10621.594847305854</v>
      </c>
      <c r="O9119" s="165">
        <v>44364</v>
      </c>
      <c r="P9119" s="165">
        <f t="shared" si="379"/>
        <v>44346</v>
      </c>
      <c r="Q9119" s="165">
        <f t="shared" si="380"/>
        <v>44359</v>
      </c>
    </row>
    <row r="9120" spans="1:17" x14ac:dyDescent="0.35">
      <c r="A9120" s="48" t="s">
        <v>625</v>
      </c>
      <c r="B9120" s="59" t="s">
        <v>471</v>
      </c>
      <c r="C9120" s="57">
        <v>2759.83426324726</v>
      </c>
      <c r="D9120" s="59">
        <v>79</v>
      </c>
      <c r="E9120" s="59">
        <v>0</v>
      </c>
      <c r="F9120" s="58">
        <v>0</v>
      </c>
      <c r="G9120" s="59" t="s">
        <v>446</v>
      </c>
      <c r="H9120" s="59" t="s">
        <v>476</v>
      </c>
      <c r="I9120" s="59">
        <v>3676</v>
      </c>
      <c r="J9120" s="59">
        <v>68</v>
      </c>
      <c r="K9120" s="59">
        <v>0</v>
      </c>
      <c r="L9120" s="60">
        <v>0</v>
      </c>
      <c r="M9120" s="59" t="s">
        <v>476</v>
      </c>
      <c r="N9120" s="63">
        <v>2463.916072988754</v>
      </c>
      <c r="O9120" s="165">
        <v>44364</v>
      </c>
      <c r="P9120" s="165">
        <f t="shared" si="379"/>
        <v>44346</v>
      </c>
      <c r="Q9120" s="165">
        <f t="shared" si="380"/>
        <v>44359</v>
      </c>
    </row>
    <row r="9121" spans="1:17" x14ac:dyDescent="0.35">
      <c r="A9121" s="48" t="s">
        <v>624</v>
      </c>
      <c r="B9121" s="59" t="s">
        <v>466</v>
      </c>
      <c r="C9121" s="57">
        <v>709.250407043618</v>
      </c>
      <c r="D9121" s="59">
        <v>11</v>
      </c>
      <c r="E9121" s="59">
        <v>0</v>
      </c>
      <c r="F9121" s="58">
        <v>0</v>
      </c>
      <c r="G9121" s="59" t="s">
        <v>446</v>
      </c>
      <c r="H9121" s="59" t="s">
        <v>476</v>
      </c>
      <c r="I9121" s="59">
        <v>1866</v>
      </c>
      <c r="J9121" s="59">
        <v>55</v>
      </c>
      <c r="K9121" s="59">
        <v>0</v>
      </c>
      <c r="L9121" s="60">
        <v>0</v>
      </c>
      <c r="M9121" s="59" t="s">
        <v>476</v>
      </c>
      <c r="N9121" s="63">
        <v>7754.665976048931</v>
      </c>
      <c r="O9121" s="165">
        <v>44364</v>
      </c>
      <c r="P9121" s="165">
        <f t="shared" si="379"/>
        <v>44346</v>
      </c>
      <c r="Q9121" s="165">
        <f t="shared" si="380"/>
        <v>44359</v>
      </c>
    </row>
    <row r="9122" spans="1:17" x14ac:dyDescent="0.35">
      <c r="A9122" s="48" t="s">
        <v>623</v>
      </c>
      <c r="B9122" s="59" t="s">
        <v>467</v>
      </c>
      <c r="C9122" s="57">
        <v>5203.1237660323704</v>
      </c>
      <c r="D9122" s="59">
        <v>294</v>
      </c>
      <c r="E9122" s="59">
        <v>0</v>
      </c>
      <c r="F9122" s="58">
        <v>0</v>
      </c>
      <c r="G9122" s="59" t="s">
        <v>446</v>
      </c>
      <c r="H9122" s="59" t="s">
        <v>476</v>
      </c>
      <c r="I9122" s="59">
        <v>16793</v>
      </c>
      <c r="J9122" s="59">
        <v>202</v>
      </c>
      <c r="K9122" s="59">
        <v>0</v>
      </c>
      <c r="L9122" s="60">
        <v>0</v>
      </c>
      <c r="M9122" s="59" t="s">
        <v>476</v>
      </c>
      <c r="N9122" s="63">
        <v>3882.2832030004661</v>
      </c>
      <c r="O9122" s="165">
        <v>44364</v>
      </c>
      <c r="P9122" s="165">
        <f t="shared" si="379"/>
        <v>44346</v>
      </c>
      <c r="Q9122" s="165">
        <f t="shared" si="380"/>
        <v>44359</v>
      </c>
    </row>
    <row r="9123" spans="1:17" x14ac:dyDescent="0.35">
      <c r="A9123" s="48" t="s">
        <v>622</v>
      </c>
      <c r="B9123" s="59" t="s">
        <v>458</v>
      </c>
      <c r="C9123" s="57">
        <v>7840.6389864339299</v>
      </c>
      <c r="D9123" s="59">
        <v>648</v>
      </c>
      <c r="E9123" s="59" t="s">
        <v>504</v>
      </c>
      <c r="F9123" s="58">
        <v>3.6440178690618934</v>
      </c>
      <c r="G9123" s="59" t="s">
        <v>446</v>
      </c>
      <c r="H9123" s="59" t="s">
        <v>476</v>
      </c>
      <c r="I9123" s="59">
        <v>17472</v>
      </c>
      <c r="J9123" s="59">
        <v>350</v>
      </c>
      <c r="K9123" s="59">
        <v>6</v>
      </c>
      <c r="L9123" s="60">
        <v>1.7142857142857144E-2</v>
      </c>
      <c r="M9123" s="59" t="s">
        <v>491</v>
      </c>
      <c r="N9123" s="63">
        <v>4463.9218896008197</v>
      </c>
      <c r="O9123" s="165">
        <v>44364</v>
      </c>
      <c r="P9123" s="165">
        <f t="shared" ref="P9123:P9153" si="381">O9123-18</f>
        <v>44346</v>
      </c>
      <c r="Q9123" s="165">
        <f t="shared" ref="Q9123:Q9153" si="382">O9123-5</f>
        <v>44359</v>
      </c>
    </row>
    <row r="9124" spans="1:17" x14ac:dyDescent="0.35">
      <c r="A9124" s="48" t="s">
        <v>621</v>
      </c>
      <c r="B9124" s="59" t="s">
        <v>460</v>
      </c>
      <c r="C9124" s="57">
        <v>7285.8220530817907</v>
      </c>
      <c r="D9124" s="59">
        <v>871</v>
      </c>
      <c r="E9124" s="59">
        <v>5</v>
      </c>
      <c r="F9124" s="58">
        <v>4.9018882775457202</v>
      </c>
      <c r="G9124" s="59" t="s">
        <v>446</v>
      </c>
      <c r="H9124" s="59" t="s">
        <v>472</v>
      </c>
      <c r="I9124" s="59">
        <v>20085</v>
      </c>
      <c r="J9124" s="59">
        <v>360</v>
      </c>
      <c r="K9124" s="59">
        <v>5</v>
      </c>
      <c r="L9124" s="60">
        <v>1.3888888888888888E-2</v>
      </c>
      <c r="M9124" s="59" t="s">
        <v>472</v>
      </c>
      <c r="N9124" s="63">
        <v>4941.1033837660852</v>
      </c>
      <c r="O9124" s="165">
        <v>44364</v>
      </c>
      <c r="P9124" s="165">
        <f t="shared" si="381"/>
        <v>44346</v>
      </c>
      <c r="Q9124" s="165">
        <f t="shared" si="382"/>
        <v>44359</v>
      </c>
    </row>
    <row r="9125" spans="1:17" x14ac:dyDescent="0.35">
      <c r="A9125" s="48" t="s">
        <v>620</v>
      </c>
      <c r="B9125" s="59" t="s">
        <v>458</v>
      </c>
      <c r="C9125" s="57">
        <v>3703.8770272844695</v>
      </c>
      <c r="D9125" s="59">
        <v>285</v>
      </c>
      <c r="E9125" s="59">
        <v>0</v>
      </c>
      <c r="F9125" s="58">
        <v>0</v>
      </c>
      <c r="G9125" s="59" t="s">
        <v>446</v>
      </c>
      <c r="H9125" s="59" t="s">
        <v>476</v>
      </c>
      <c r="I9125" s="59">
        <v>9152</v>
      </c>
      <c r="J9125" s="59">
        <v>177</v>
      </c>
      <c r="K9125" s="59">
        <v>0</v>
      </c>
      <c r="L9125" s="60">
        <v>0</v>
      </c>
      <c r="M9125" s="59" t="s">
        <v>476</v>
      </c>
      <c r="N9125" s="63">
        <v>4778.7763658495196</v>
      </c>
      <c r="O9125" s="165">
        <v>44364</v>
      </c>
      <c r="P9125" s="165">
        <f t="shared" si="381"/>
        <v>44346</v>
      </c>
      <c r="Q9125" s="165">
        <f t="shared" si="382"/>
        <v>44359</v>
      </c>
    </row>
    <row r="9126" spans="1:17" x14ac:dyDescent="0.35">
      <c r="A9126" s="48" t="s">
        <v>619</v>
      </c>
      <c r="B9126" s="59" t="s">
        <v>467</v>
      </c>
      <c r="C9126" s="57">
        <v>4036.3842504603494</v>
      </c>
      <c r="D9126" s="59">
        <v>191</v>
      </c>
      <c r="E9126" s="59">
        <v>0</v>
      </c>
      <c r="F9126" s="58">
        <v>0</v>
      </c>
      <c r="G9126" s="59" t="s">
        <v>446</v>
      </c>
      <c r="H9126" s="59" t="s">
        <v>476</v>
      </c>
      <c r="I9126" s="59">
        <v>8426</v>
      </c>
      <c r="J9126" s="59">
        <v>176</v>
      </c>
      <c r="K9126" s="59">
        <v>0</v>
      </c>
      <c r="L9126" s="60">
        <v>0</v>
      </c>
      <c r="M9126" s="59" t="s">
        <v>476</v>
      </c>
      <c r="N9126" s="63">
        <v>4360.3380916949918</v>
      </c>
      <c r="O9126" s="165">
        <v>44364</v>
      </c>
      <c r="P9126" s="165">
        <f t="shared" si="381"/>
        <v>44346</v>
      </c>
      <c r="Q9126" s="165">
        <f t="shared" si="382"/>
        <v>44359</v>
      </c>
    </row>
    <row r="9127" spans="1:17" x14ac:dyDescent="0.35">
      <c r="A9127" s="48" t="s">
        <v>618</v>
      </c>
      <c r="B9127" s="59" t="s">
        <v>465</v>
      </c>
      <c r="C9127" s="57">
        <v>29347.864073528101</v>
      </c>
      <c r="D9127" s="59">
        <v>2923</v>
      </c>
      <c r="E9127" s="59">
        <v>14</v>
      </c>
      <c r="F9127" s="58">
        <v>3.4074029970106214</v>
      </c>
      <c r="G9127" s="59" t="s">
        <v>444</v>
      </c>
      <c r="H9127" s="59" t="s">
        <v>491</v>
      </c>
      <c r="I9127" s="59">
        <v>63866</v>
      </c>
      <c r="J9127" s="59">
        <v>1551</v>
      </c>
      <c r="K9127" s="59">
        <v>16</v>
      </c>
      <c r="L9127" s="60">
        <v>1.0315925209542231E-2</v>
      </c>
      <c r="M9127" s="59" t="s">
        <v>476</v>
      </c>
      <c r="N9127" s="63">
        <v>5284.8820483634745</v>
      </c>
      <c r="O9127" s="165">
        <v>44364</v>
      </c>
      <c r="P9127" s="165">
        <f t="shared" si="381"/>
        <v>44346</v>
      </c>
      <c r="Q9127" s="165">
        <f t="shared" si="382"/>
        <v>44359</v>
      </c>
    </row>
    <row r="9128" spans="1:17" x14ac:dyDescent="0.35">
      <c r="A9128" s="48" t="s">
        <v>617</v>
      </c>
      <c r="B9128" s="59" t="s">
        <v>470</v>
      </c>
      <c r="C9128" s="57">
        <v>1175.1166229483399</v>
      </c>
      <c r="D9128" s="59">
        <v>41</v>
      </c>
      <c r="E9128" s="59">
        <v>0</v>
      </c>
      <c r="F9128" s="58">
        <v>0</v>
      </c>
      <c r="G9128" s="59" t="s">
        <v>446</v>
      </c>
      <c r="H9128" s="59" t="s">
        <v>476</v>
      </c>
      <c r="I9128" s="59">
        <v>2768</v>
      </c>
      <c r="J9128" s="59">
        <v>77</v>
      </c>
      <c r="K9128" s="59">
        <v>0</v>
      </c>
      <c r="L9128" s="60">
        <v>0</v>
      </c>
      <c r="M9128" s="59" t="s">
        <v>476</v>
      </c>
      <c r="N9128" s="63">
        <v>6552.5411262423313</v>
      </c>
      <c r="O9128" s="165">
        <v>44364</v>
      </c>
      <c r="P9128" s="165">
        <f t="shared" si="381"/>
        <v>44346</v>
      </c>
      <c r="Q9128" s="165">
        <f t="shared" si="382"/>
        <v>44359</v>
      </c>
    </row>
    <row r="9129" spans="1:17" x14ac:dyDescent="0.35">
      <c r="A9129" s="48" t="s">
        <v>616</v>
      </c>
      <c r="B9129" s="59" t="s">
        <v>468</v>
      </c>
      <c r="C9129" s="57">
        <v>2871.29045841678</v>
      </c>
      <c r="D9129" s="59">
        <v>147</v>
      </c>
      <c r="E9129" s="59">
        <v>0</v>
      </c>
      <c r="F9129" s="58">
        <v>0</v>
      </c>
      <c r="G9129" s="59" t="s">
        <v>446</v>
      </c>
      <c r="H9129" s="59" t="s">
        <v>472</v>
      </c>
      <c r="I9129" s="59">
        <v>6065</v>
      </c>
      <c r="J9129" s="59">
        <v>67</v>
      </c>
      <c r="K9129" s="59">
        <v>0</v>
      </c>
      <c r="L9129" s="60">
        <v>0</v>
      </c>
      <c r="M9129" s="59" t="s">
        <v>472</v>
      </c>
      <c r="N9129" s="63">
        <v>2333.4455698690817</v>
      </c>
      <c r="O9129" s="165">
        <v>44364</v>
      </c>
      <c r="P9129" s="165">
        <f t="shared" si="381"/>
        <v>44346</v>
      </c>
      <c r="Q9129" s="165">
        <f t="shared" si="382"/>
        <v>44359</v>
      </c>
    </row>
    <row r="9130" spans="1:17" x14ac:dyDescent="0.35">
      <c r="A9130" s="48" t="s">
        <v>615</v>
      </c>
      <c r="B9130" s="59" t="s">
        <v>458</v>
      </c>
      <c r="C9130" s="57">
        <v>18711.126473274999</v>
      </c>
      <c r="D9130" s="59">
        <v>1584</v>
      </c>
      <c r="E9130" s="59">
        <v>0</v>
      </c>
      <c r="F9130" s="58">
        <v>0</v>
      </c>
      <c r="G9130" s="59" t="s">
        <v>446</v>
      </c>
      <c r="H9130" s="59" t="s">
        <v>472</v>
      </c>
      <c r="I9130" s="59">
        <v>55542</v>
      </c>
      <c r="J9130" s="59">
        <v>1072</v>
      </c>
      <c r="K9130" s="59">
        <v>0</v>
      </c>
      <c r="L9130" s="60">
        <v>0</v>
      </c>
      <c r="M9130" s="59" t="s">
        <v>472</v>
      </c>
      <c r="N9130" s="63">
        <v>5729.2114482317875</v>
      </c>
      <c r="O9130" s="165">
        <v>44364</v>
      </c>
      <c r="P9130" s="165">
        <f t="shared" si="381"/>
        <v>44346</v>
      </c>
      <c r="Q9130" s="165">
        <f t="shared" si="382"/>
        <v>44359</v>
      </c>
    </row>
    <row r="9131" spans="1:17" x14ac:dyDescent="0.35">
      <c r="A9131" s="48" t="s">
        <v>614</v>
      </c>
      <c r="B9131" s="59" t="s">
        <v>465</v>
      </c>
      <c r="C9131" s="57">
        <v>41355.060735064602</v>
      </c>
      <c r="D9131" s="59">
        <v>3145</v>
      </c>
      <c r="E9131" s="59">
        <v>0</v>
      </c>
      <c r="F9131" s="58">
        <v>0</v>
      </c>
      <c r="G9131" s="59" t="s">
        <v>446</v>
      </c>
      <c r="H9131" s="59" t="s">
        <v>472</v>
      </c>
      <c r="I9131" s="59">
        <v>83902</v>
      </c>
      <c r="J9131" s="59">
        <v>1641</v>
      </c>
      <c r="K9131" s="59">
        <v>1</v>
      </c>
      <c r="L9131" s="60">
        <v>6.0938452163315055E-4</v>
      </c>
      <c r="M9131" s="59" t="s">
        <v>472</v>
      </c>
      <c r="N9131" s="63">
        <v>3968.0754201108211</v>
      </c>
      <c r="O9131" s="165">
        <v>44364</v>
      </c>
      <c r="P9131" s="165">
        <f t="shared" si="381"/>
        <v>44346</v>
      </c>
      <c r="Q9131" s="165">
        <f t="shared" si="382"/>
        <v>44359</v>
      </c>
    </row>
    <row r="9132" spans="1:17" x14ac:dyDescent="0.35">
      <c r="A9132" s="48" t="s">
        <v>613</v>
      </c>
      <c r="B9132" s="59" t="s">
        <v>463</v>
      </c>
      <c r="C9132" s="57">
        <v>23089.216116875701</v>
      </c>
      <c r="D9132" s="59">
        <v>1348</v>
      </c>
      <c r="E9132" s="59" t="s">
        <v>504</v>
      </c>
      <c r="F9132" s="58">
        <v>0.6187180289448192</v>
      </c>
      <c r="G9132" s="59" t="s">
        <v>446</v>
      </c>
      <c r="H9132" s="59" t="s">
        <v>472</v>
      </c>
      <c r="I9132" s="59">
        <v>45527</v>
      </c>
      <c r="J9132" s="59">
        <v>1061</v>
      </c>
      <c r="K9132" s="59">
        <v>2</v>
      </c>
      <c r="L9132" s="60">
        <v>1.885014137606032E-3</v>
      </c>
      <c r="M9132" s="59" t="s">
        <v>476</v>
      </c>
      <c r="N9132" s="63">
        <v>4595.2188009731717</v>
      </c>
      <c r="O9132" s="165">
        <v>44364</v>
      </c>
      <c r="P9132" s="165">
        <f t="shared" si="381"/>
        <v>44346</v>
      </c>
      <c r="Q9132" s="165">
        <f t="shared" si="382"/>
        <v>44359</v>
      </c>
    </row>
    <row r="9133" spans="1:17" x14ac:dyDescent="0.35">
      <c r="A9133" s="48" t="s">
        <v>612</v>
      </c>
      <c r="B9133" s="59" t="s">
        <v>464</v>
      </c>
      <c r="C9133" s="57">
        <v>1711.2133241641</v>
      </c>
      <c r="D9133" s="59">
        <v>70</v>
      </c>
      <c r="E9133" s="59">
        <v>0</v>
      </c>
      <c r="F9133" s="58">
        <v>0</v>
      </c>
      <c r="G9133" s="59" t="s">
        <v>446</v>
      </c>
      <c r="H9133" s="59" t="s">
        <v>476</v>
      </c>
      <c r="I9133" s="59">
        <v>1882</v>
      </c>
      <c r="J9133" s="59">
        <v>26</v>
      </c>
      <c r="K9133" s="59">
        <v>0</v>
      </c>
      <c r="L9133" s="60">
        <v>0</v>
      </c>
      <c r="M9133" s="59" t="s">
        <v>476</v>
      </c>
      <c r="N9133" s="63">
        <v>1519.3897588835441</v>
      </c>
      <c r="O9133" s="165">
        <v>44364</v>
      </c>
      <c r="P9133" s="165">
        <f t="shared" si="381"/>
        <v>44346</v>
      </c>
      <c r="Q9133" s="165">
        <f t="shared" si="382"/>
        <v>44359</v>
      </c>
    </row>
    <row r="9134" spans="1:17" x14ac:dyDescent="0.35">
      <c r="A9134" s="48" t="s">
        <v>611</v>
      </c>
      <c r="B9134" s="59" t="s">
        <v>458</v>
      </c>
      <c r="C9134" s="57">
        <v>7315.6481145470188</v>
      </c>
      <c r="D9134" s="59">
        <v>553</v>
      </c>
      <c r="E9134" s="59" t="s">
        <v>504</v>
      </c>
      <c r="F9134" s="58">
        <v>1.9527612676322459</v>
      </c>
      <c r="G9134" s="59" t="s">
        <v>446</v>
      </c>
      <c r="H9134" s="59" t="s">
        <v>491</v>
      </c>
      <c r="I9134" s="59">
        <v>14757</v>
      </c>
      <c r="J9134" s="59">
        <v>262</v>
      </c>
      <c r="K9134" s="59">
        <v>2</v>
      </c>
      <c r="L9134" s="60">
        <v>7.6335877862595417E-3</v>
      </c>
      <c r="M9134" s="59" t="s">
        <v>491</v>
      </c>
      <c r="N9134" s="63">
        <v>3581.3641648375387</v>
      </c>
      <c r="O9134" s="165">
        <v>44364</v>
      </c>
      <c r="P9134" s="165">
        <f t="shared" si="381"/>
        <v>44346</v>
      </c>
      <c r="Q9134" s="165">
        <f t="shared" si="382"/>
        <v>44359</v>
      </c>
    </row>
    <row r="9135" spans="1:17" x14ac:dyDescent="0.35">
      <c r="A9135" s="48" t="s">
        <v>610</v>
      </c>
      <c r="B9135" s="59" t="s">
        <v>463</v>
      </c>
      <c r="C9135" s="57">
        <v>10981.723636578799</v>
      </c>
      <c r="D9135" s="59">
        <v>546</v>
      </c>
      <c r="E9135" s="59" t="s">
        <v>504</v>
      </c>
      <c r="F9135" s="58">
        <v>1.3008626658687976</v>
      </c>
      <c r="G9135" s="59" t="s">
        <v>446</v>
      </c>
      <c r="H9135" s="59" t="s">
        <v>491</v>
      </c>
      <c r="I9135" s="59">
        <v>53343</v>
      </c>
      <c r="J9135" s="59">
        <v>728</v>
      </c>
      <c r="K9135" s="59">
        <v>2</v>
      </c>
      <c r="L9135" s="60">
        <v>2.7472527472527475E-3</v>
      </c>
      <c r="M9135" s="59" t="s">
        <v>491</v>
      </c>
      <c r="N9135" s="63">
        <v>6629.1961452673941</v>
      </c>
      <c r="O9135" s="165">
        <v>44364</v>
      </c>
      <c r="P9135" s="165">
        <f t="shared" si="381"/>
        <v>44346</v>
      </c>
      <c r="Q9135" s="165">
        <f t="shared" si="382"/>
        <v>44359</v>
      </c>
    </row>
    <row r="9136" spans="1:17" x14ac:dyDescent="0.35">
      <c r="A9136" s="48" t="s">
        <v>609</v>
      </c>
      <c r="B9136" s="59" t="s">
        <v>469</v>
      </c>
      <c r="C9136" s="57">
        <v>16752.226867065601</v>
      </c>
      <c r="D9136" s="59">
        <v>1608</v>
      </c>
      <c r="E9136" s="59">
        <v>0</v>
      </c>
      <c r="F9136" s="58">
        <v>0</v>
      </c>
      <c r="G9136" s="59" t="s">
        <v>446</v>
      </c>
      <c r="H9136" s="59" t="s">
        <v>472</v>
      </c>
      <c r="I9136" s="59">
        <v>31023</v>
      </c>
      <c r="J9136" s="59">
        <v>542</v>
      </c>
      <c r="K9136" s="59">
        <v>1</v>
      </c>
      <c r="L9136" s="60">
        <v>1.8450184501845018E-3</v>
      </c>
      <c r="M9136" s="59" t="s">
        <v>472</v>
      </c>
      <c r="N9136" s="63">
        <v>3235.3907590969684</v>
      </c>
      <c r="O9136" s="165">
        <v>44364</v>
      </c>
      <c r="P9136" s="165">
        <f t="shared" si="381"/>
        <v>44346</v>
      </c>
      <c r="Q9136" s="165">
        <f t="shared" si="382"/>
        <v>44359</v>
      </c>
    </row>
    <row r="9137" spans="1:17" x14ac:dyDescent="0.35">
      <c r="A9137" s="48" t="s">
        <v>608</v>
      </c>
      <c r="B9137" s="59" t="s">
        <v>461</v>
      </c>
      <c r="C9137" s="57">
        <v>14695.182980035201</v>
      </c>
      <c r="D9137" s="59">
        <v>1090</v>
      </c>
      <c r="E9137" s="59" t="s">
        <v>504</v>
      </c>
      <c r="F9137" s="58">
        <v>0.48606792801160703</v>
      </c>
      <c r="G9137" s="59" t="s">
        <v>446</v>
      </c>
      <c r="H9137" s="59" t="s">
        <v>472</v>
      </c>
      <c r="I9137" s="59">
        <v>42045</v>
      </c>
      <c r="J9137" s="59">
        <v>828</v>
      </c>
      <c r="K9137" s="59">
        <v>4</v>
      </c>
      <c r="L9137" s="60">
        <v>4.830917874396135E-3</v>
      </c>
      <c r="M9137" s="59" t="s">
        <v>476</v>
      </c>
      <c r="N9137" s="63">
        <v>5634.499421510548</v>
      </c>
      <c r="O9137" s="165">
        <v>44364</v>
      </c>
      <c r="P9137" s="165">
        <f t="shared" si="381"/>
        <v>44346</v>
      </c>
      <c r="Q9137" s="165">
        <f t="shared" si="382"/>
        <v>44359</v>
      </c>
    </row>
    <row r="9138" spans="1:17" x14ac:dyDescent="0.35">
      <c r="A9138" s="48" t="s">
        <v>607</v>
      </c>
      <c r="B9138" s="59" t="s">
        <v>461</v>
      </c>
      <c r="C9138" s="57">
        <v>56177.316442514697</v>
      </c>
      <c r="D9138" s="59">
        <v>5251</v>
      </c>
      <c r="E9138" s="59">
        <v>9</v>
      </c>
      <c r="F9138" s="58">
        <v>1.1443357988005136</v>
      </c>
      <c r="G9138" s="59" t="s">
        <v>446</v>
      </c>
      <c r="H9138" s="59" t="s">
        <v>472</v>
      </c>
      <c r="I9138" s="59">
        <v>122958</v>
      </c>
      <c r="J9138" s="59">
        <v>2689</v>
      </c>
      <c r="K9138" s="59">
        <v>11</v>
      </c>
      <c r="L9138" s="60">
        <v>4.0907400520639641E-3</v>
      </c>
      <c r="M9138" s="59" t="s">
        <v>472</v>
      </c>
      <c r="N9138" s="63">
        <v>4786.62949796046</v>
      </c>
      <c r="O9138" s="165">
        <v>44364</v>
      </c>
      <c r="P9138" s="165">
        <f t="shared" si="381"/>
        <v>44346</v>
      </c>
      <c r="Q9138" s="165">
        <f t="shared" si="382"/>
        <v>44359</v>
      </c>
    </row>
    <row r="9139" spans="1:17" x14ac:dyDescent="0.35">
      <c r="A9139" s="48" t="s">
        <v>606</v>
      </c>
      <c r="B9139" s="59" t="s">
        <v>466</v>
      </c>
      <c r="C9139" s="57">
        <v>1451.48737987204</v>
      </c>
      <c r="D9139" s="59">
        <v>67</v>
      </c>
      <c r="E9139" s="59">
        <v>0</v>
      </c>
      <c r="F9139" s="58">
        <v>0</v>
      </c>
      <c r="G9139" s="59" t="s">
        <v>446</v>
      </c>
      <c r="H9139" s="59" t="s">
        <v>476</v>
      </c>
      <c r="I9139" s="59">
        <v>2322</v>
      </c>
      <c r="J9139" s="59">
        <v>59</v>
      </c>
      <c r="K9139" s="59">
        <v>0</v>
      </c>
      <c r="L9139" s="60">
        <v>0</v>
      </c>
      <c r="M9139" s="59" t="s">
        <v>476</v>
      </c>
      <c r="N9139" s="63">
        <v>4064.7959340301886</v>
      </c>
      <c r="O9139" s="165">
        <v>44364</v>
      </c>
      <c r="P9139" s="165">
        <f t="shared" si="381"/>
        <v>44346</v>
      </c>
      <c r="Q9139" s="165">
        <f t="shared" si="382"/>
        <v>44359</v>
      </c>
    </row>
    <row r="9140" spans="1:17" x14ac:dyDescent="0.35">
      <c r="A9140" s="48" t="s">
        <v>605</v>
      </c>
      <c r="B9140" s="59" t="s">
        <v>460</v>
      </c>
      <c r="C9140" s="57">
        <v>15539.121805317</v>
      </c>
      <c r="D9140" s="59">
        <v>1345</v>
      </c>
      <c r="E9140" s="59" t="s">
        <v>504</v>
      </c>
      <c r="F9140" s="58">
        <v>0.45966929356413699</v>
      </c>
      <c r="G9140" s="59" t="s">
        <v>446</v>
      </c>
      <c r="H9140" s="59" t="s">
        <v>472</v>
      </c>
      <c r="I9140" s="59">
        <v>28311</v>
      </c>
      <c r="J9140" s="59">
        <v>588</v>
      </c>
      <c r="K9140" s="59">
        <v>1</v>
      </c>
      <c r="L9140" s="60">
        <v>1.7006802721088435E-3</v>
      </c>
      <c r="M9140" s="59" t="s">
        <v>472</v>
      </c>
      <c r="N9140" s="63">
        <v>3783.9976246199758</v>
      </c>
      <c r="O9140" s="165">
        <v>44364</v>
      </c>
      <c r="P9140" s="165">
        <f t="shared" si="381"/>
        <v>44346</v>
      </c>
      <c r="Q9140" s="165">
        <f t="shared" si="382"/>
        <v>44359</v>
      </c>
    </row>
    <row r="9141" spans="1:17" x14ac:dyDescent="0.35">
      <c r="A9141" s="48" t="s">
        <v>604</v>
      </c>
      <c r="B9141" s="59" t="s">
        <v>465</v>
      </c>
      <c r="C9141" s="57">
        <v>14533.4559376543</v>
      </c>
      <c r="D9141" s="59">
        <v>1337</v>
      </c>
      <c r="E9141" s="59">
        <v>0</v>
      </c>
      <c r="F9141" s="58">
        <v>0</v>
      </c>
      <c r="G9141" s="59" t="s">
        <v>446</v>
      </c>
      <c r="H9141" s="59" t="s">
        <v>472</v>
      </c>
      <c r="I9141" s="59">
        <v>50067</v>
      </c>
      <c r="J9141" s="59">
        <v>999</v>
      </c>
      <c r="K9141" s="59">
        <v>0</v>
      </c>
      <c r="L9141" s="60">
        <v>0</v>
      </c>
      <c r="M9141" s="59" t="s">
        <v>472</v>
      </c>
      <c r="N9141" s="63">
        <v>6873.7952231424915</v>
      </c>
      <c r="O9141" s="165">
        <v>44364</v>
      </c>
      <c r="P9141" s="165">
        <f t="shared" si="381"/>
        <v>44346</v>
      </c>
      <c r="Q9141" s="165">
        <f t="shared" si="382"/>
        <v>44359</v>
      </c>
    </row>
    <row r="9142" spans="1:17" x14ac:dyDescent="0.35">
      <c r="A9142" s="48" t="s">
        <v>603</v>
      </c>
      <c r="B9142" s="59" t="s">
        <v>464</v>
      </c>
      <c r="C9142" s="57">
        <v>2458.2722255157701</v>
      </c>
      <c r="D9142" s="59">
        <v>81</v>
      </c>
      <c r="E9142" s="59">
        <v>0</v>
      </c>
      <c r="F9142" s="58">
        <v>0</v>
      </c>
      <c r="G9142" s="59" t="s">
        <v>446</v>
      </c>
      <c r="H9142" s="59" t="s">
        <v>476</v>
      </c>
      <c r="I9142" s="59">
        <v>8778</v>
      </c>
      <c r="J9142" s="59">
        <v>189</v>
      </c>
      <c r="K9142" s="59">
        <v>0</v>
      </c>
      <c r="L9142" s="60">
        <v>0</v>
      </c>
      <c r="M9142" s="59" t="s">
        <v>476</v>
      </c>
      <c r="N9142" s="63">
        <v>7688.3267051656949</v>
      </c>
      <c r="O9142" s="165">
        <v>44364</v>
      </c>
      <c r="P9142" s="165">
        <f t="shared" si="381"/>
        <v>44346</v>
      </c>
      <c r="Q9142" s="165">
        <f t="shared" si="382"/>
        <v>44359</v>
      </c>
    </row>
    <row r="9143" spans="1:17" x14ac:dyDescent="0.35">
      <c r="A9143" s="48" t="s">
        <v>602</v>
      </c>
      <c r="B9143" s="59" t="s">
        <v>470</v>
      </c>
      <c r="C9143" s="57">
        <v>7178.4740239266202</v>
      </c>
      <c r="D9143" s="59">
        <v>297</v>
      </c>
      <c r="E9143" s="59">
        <v>0</v>
      </c>
      <c r="F9143" s="58">
        <v>0</v>
      </c>
      <c r="G9143" s="59" t="s">
        <v>446</v>
      </c>
      <c r="H9143" s="59" t="s">
        <v>476</v>
      </c>
      <c r="I9143" s="59">
        <v>106781</v>
      </c>
      <c r="J9143" s="59">
        <v>919</v>
      </c>
      <c r="K9143" s="59">
        <v>0</v>
      </c>
      <c r="L9143" s="60">
        <v>0</v>
      </c>
      <c r="M9143" s="59" t="s">
        <v>476</v>
      </c>
      <c r="N9143" s="63">
        <v>12802.163759830779</v>
      </c>
      <c r="O9143" s="165">
        <v>44364</v>
      </c>
      <c r="P9143" s="165">
        <f t="shared" si="381"/>
        <v>44346</v>
      </c>
      <c r="Q9143" s="165">
        <f t="shared" si="382"/>
        <v>44359</v>
      </c>
    </row>
    <row r="9144" spans="1:17" x14ac:dyDescent="0.35">
      <c r="A9144" s="48" t="s">
        <v>601</v>
      </c>
      <c r="B9144" s="59" t="s">
        <v>463</v>
      </c>
      <c r="C9144" s="57">
        <v>24460.265400539301</v>
      </c>
      <c r="D9144" s="59">
        <v>2228</v>
      </c>
      <c r="E9144" s="59">
        <v>7</v>
      </c>
      <c r="F9144" s="58">
        <v>2.0441315407353513</v>
      </c>
      <c r="G9144" s="59" t="s">
        <v>446</v>
      </c>
      <c r="H9144" s="59" t="s">
        <v>472</v>
      </c>
      <c r="I9144" s="59">
        <v>52759</v>
      </c>
      <c r="J9144" s="59">
        <v>1125</v>
      </c>
      <c r="K9144" s="59">
        <v>9</v>
      </c>
      <c r="L9144" s="60">
        <v>8.0000000000000002E-3</v>
      </c>
      <c r="M9144" s="59" t="s">
        <v>472</v>
      </c>
      <c r="N9144" s="63">
        <v>4599.2959666545394</v>
      </c>
      <c r="O9144" s="165">
        <v>44364</v>
      </c>
      <c r="P9144" s="165">
        <f t="shared" si="381"/>
        <v>44346</v>
      </c>
      <c r="Q9144" s="165">
        <f t="shared" si="382"/>
        <v>44359</v>
      </c>
    </row>
    <row r="9145" spans="1:17" x14ac:dyDescent="0.35">
      <c r="A9145" s="48" t="s">
        <v>600</v>
      </c>
      <c r="B9145" s="59" t="s">
        <v>458</v>
      </c>
      <c r="C9145" s="57">
        <v>10765.112077551599</v>
      </c>
      <c r="D9145" s="59">
        <v>763</v>
      </c>
      <c r="E9145" s="59" t="s">
        <v>504</v>
      </c>
      <c r="F9145" s="58">
        <v>1.9905572068549342</v>
      </c>
      <c r="G9145" s="59" t="s">
        <v>446</v>
      </c>
      <c r="H9145" s="59" t="s">
        <v>472</v>
      </c>
      <c r="I9145" s="59">
        <v>19083</v>
      </c>
      <c r="J9145" s="59">
        <v>389</v>
      </c>
      <c r="K9145" s="59">
        <v>3</v>
      </c>
      <c r="L9145" s="60">
        <v>7.7120822622107968E-3</v>
      </c>
      <c r="M9145" s="59" t="s">
        <v>472</v>
      </c>
      <c r="N9145" s="63">
        <v>3613.5248495106571</v>
      </c>
      <c r="O9145" s="165">
        <v>44364</v>
      </c>
      <c r="P9145" s="165">
        <f t="shared" si="381"/>
        <v>44346</v>
      </c>
      <c r="Q9145" s="165">
        <f t="shared" si="382"/>
        <v>44359</v>
      </c>
    </row>
    <row r="9146" spans="1:17" x14ac:dyDescent="0.35">
      <c r="A9146" s="48" t="s">
        <v>599</v>
      </c>
      <c r="B9146" s="59" t="s">
        <v>463</v>
      </c>
      <c r="C9146" s="57">
        <v>22284.2851538703</v>
      </c>
      <c r="D9146" s="59">
        <v>1305</v>
      </c>
      <c r="E9146" s="59">
        <v>0</v>
      </c>
      <c r="F9146" s="58">
        <v>0</v>
      </c>
      <c r="G9146" s="59" t="s">
        <v>446</v>
      </c>
      <c r="H9146" s="59" t="s">
        <v>476</v>
      </c>
      <c r="I9146" s="59">
        <v>78932</v>
      </c>
      <c r="J9146" s="59">
        <v>1611</v>
      </c>
      <c r="K9146" s="59">
        <v>0</v>
      </c>
      <c r="L9146" s="60">
        <v>0</v>
      </c>
      <c r="M9146" s="59" t="s">
        <v>476</v>
      </c>
      <c r="N9146" s="63">
        <v>7229.309752932345</v>
      </c>
      <c r="O9146" s="165">
        <v>44364</v>
      </c>
      <c r="P9146" s="165">
        <f t="shared" si="381"/>
        <v>44346</v>
      </c>
      <c r="Q9146" s="165">
        <f t="shared" si="382"/>
        <v>44359</v>
      </c>
    </row>
    <row r="9147" spans="1:17" x14ac:dyDescent="0.35">
      <c r="A9147" s="48" t="s">
        <v>598</v>
      </c>
      <c r="B9147" s="59" t="s">
        <v>470</v>
      </c>
      <c r="C9147" s="57">
        <v>845.307934845815</v>
      </c>
      <c r="D9147" s="59">
        <v>25</v>
      </c>
      <c r="E9147" s="59">
        <v>0</v>
      </c>
      <c r="F9147" s="58">
        <v>0</v>
      </c>
      <c r="G9147" s="59" t="s">
        <v>446</v>
      </c>
      <c r="H9147" s="59" t="s">
        <v>476</v>
      </c>
      <c r="I9147" s="59">
        <v>1161</v>
      </c>
      <c r="J9147" s="59">
        <v>20</v>
      </c>
      <c r="K9147" s="59">
        <v>0</v>
      </c>
      <c r="L9147" s="60">
        <v>0</v>
      </c>
      <c r="M9147" s="59" t="s">
        <v>476</v>
      </c>
      <c r="N9147" s="63">
        <v>2366.0016871423336</v>
      </c>
      <c r="O9147" s="165">
        <v>44364</v>
      </c>
      <c r="P9147" s="165">
        <f t="shared" si="381"/>
        <v>44346</v>
      </c>
      <c r="Q9147" s="165">
        <f t="shared" si="382"/>
        <v>44359</v>
      </c>
    </row>
    <row r="9148" spans="1:17" x14ac:dyDescent="0.35">
      <c r="A9148" s="48" t="s">
        <v>597</v>
      </c>
      <c r="B9148" s="59" t="s">
        <v>459</v>
      </c>
      <c r="C9148" s="57">
        <v>18868.1392219843</v>
      </c>
      <c r="D9148" s="59">
        <v>2407</v>
      </c>
      <c r="E9148" s="59">
        <v>5</v>
      </c>
      <c r="F9148" s="58">
        <v>1.8928356047252952</v>
      </c>
      <c r="G9148" s="59" t="s">
        <v>446</v>
      </c>
      <c r="H9148" s="59" t="s">
        <v>472</v>
      </c>
      <c r="I9148" s="59">
        <v>77042</v>
      </c>
      <c r="J9148" s="59">
        <v>1165</v>
      </c>
      <c r="K9148" s="59">
        <v>6</v>
      </c>
      <c r="L9148" s="60">
        <v>5.1502145922746783E-3</v>
      </c>
      <c r="M9148" s="59" t="s">
        <v>472</v>
      </c>
      <c r="N9148" s="63">
        <v>6174.4297426139128</v>
      </c>
      <c r="O9148" s="165">
        <v>44364</v>
      </c>
      <c r="P9148" s="165">
        <f t="shared" si="381"/>
        <v>44346</v>
      </c>
      <c r="Q9148" s="165">
        <f t="shared" si="382"/>
        <v>44359</v>
      </c>
    </row>
    <row r="9149" spans="1:17" x14ac:dyDescent="0.35">
      <c r="A9149" s="48" t="s">
        <v>596</v>
      </c>
      <c r="B9149" s="59" t="s">
        <v>463</v>
      </c>
      <c r="C9149" s="57">
        <v>41525.030739602102</v>
      </c>
      <c r="D9149" s="59">
        <v>4309</v>
      </c>
      <c r="E9149" s="59" t="s">
        <v>504</v>
      </c>
      <c r="F9149" s="58">
        <v>0.68805315884282348</v>
      </c>
      <c r="G9149" s="59" t="s">
        <v>446</v>
      </c>
      <c r="H9149" s="59" t="s">
        <v>472</v>
      </c>
      <c r="I9149" s="59">
        <v>110050</v>
      </c>
      <c r="J9149" s="59">
        <v>2196</v>
      </c>
      <c r="K9149" s="59">
        <v>8</v>
      </c>
      <c r="L9149" s="60">
        <v>3.6429872495446266E-3</v>
      </c>
      <c r="M9149" s="59" t="s">
        <v>472</v>
      </c>
      <c r="N9149" s="63">
        <v>5288.3765788659412</v>
      </c>
      <c r="O9149" s="165">
        <v>44364</v>
      </c>
      <c r="P9149" s="165">
        <f t="shared" si="381"/>
        <v>44346</v>
      </c>
      <c r="Q9149" s="165">
        <f t="shared" si="382"/>
        <v>44359</v>
      </c>
    </row>
    <row r="9150" spans="1:17" x14ac:dyDescent="0.35">
      <c r="A9150" s="48" t="s">
        <v>458</v>
      </c>
      <c r="B9150" s="59" t="s">
        <v>458</v>
      </c>
      <c r="C9150" s="57">
        <v>191574.677370558</v>
      </c>
      <c r="D9150" s="59">
        <v>23843</v>
      </c>
      <c r="E9150" s="59">
        <v>69</v>
      </c>
      <c r="F9150" s="58">
        <v>2.5726633061415627</v>
      </c>
      <c r="G9150" s="59" t="s">
        <v>444</v>
      </c>
      <c r="H9150" s="59" t="s">
        <v>472</v>
      </c>
      <c r="I9150" s="59">
        <v>948279</v>
      </c>
      <c r="J9150" s="59">
        <v>16394</v>
      </c>
      <c r="K9150" s="59">
        <v>80</v>
      </c>
      <c r="L9150" s="60">
        <v>4.8798340856410884E-3</v>
      </c>
      <c r="M9150" s="59" t="s">
        <v>476</v>
      </c>
      <c r="N9150" s="63">
        <v>8557.4984256867647</v>
      </c>
      <c r="O9150" s="165">
        <v>44364</v>
      </c>
      <c r="P9150" s="165">
        <f t="shared" si="381"/>
        <v>44346</v>
      </c>
      <c r="Q9150" s="165">
        <f t="shared" si="382"/>
        <v>44359</v>
      </c>
    </row>
    <row r="9151" spans="1:17" x14ac:dyDescent="0.35">
      <c r="A9151" s="48" t="s">
        <v>595</v>
      </c>
      <c r="B9151" s="59" t="s">
        <v>464</v>
      </c>
      <c r="C9151" s="57">
        <v>1046.7288034764699</v>
      </c>
      <c r="D9151" s="59">
        <v>36</v>
      </c>
      <c r="E9151" s="59">
        <v>0</v>
      </c>
      <c r="F9151" s="58">
        <v>0</v>
      </c>
      <c r="G9151" s="59" t="s">
        <v>446</v>
      </c>
      <c r="H9151" s="59" t="s">
        <v>476</v>
      </c>
      <c r="I9151" s="59">
        <v>2188</v>
      </c>
      <c r="J9151" s="59">
        <v>54</v>
      </c>
      <c r="K9151" s="59">
        <v>0</v>
      </c>
      <c r="L9151" s="60">
        <v>0</v>
      </c>
      <c r="M9151" s="59" t="s">
        <v>476</v>
      </c>
      <c r="N9151" s="63">
        <v>5158.9294018327737</v>
      </c>
      <c r="O9151" s="165">
        <v>44364</v>
      </c>
      <c r="P9151" s="165">
        <f t="shared" si="381"/>
        <v>44346</v>
      </c>
      <c r="Q9151" s="165">
        <f t="shared" si="382"/>
        <v>44359</v>
      </c>
    </row>
    <row r="9152" spans="1:17" x14ac:dyDescent="0.35">
      <c r="A9152" s="48" t="s">
        <v>594</v>
      </c>
      <c r="B9152" s="59" t="s">
        <v>461</v>
      </c>
      <c r="C9152" s="57">
        <v>11271.338775648501</v>
      </c>
      <c r="D9152" s="59">
        <v>1075</v>
      </c>
      <c r="E9152" s="59" t="s">
        <v>504</v>
      </c>
      <c r="F9152" s="58">
        <v>1.2674372201976827</v>
      </c>
      <c r="G9152" s="59" t="s">
        <v>446</v>
      </c>
      <c r="H9152" s="59" t="s">
        <v>472</v>
      </c>
      <c r="I9152" s="59">
        <v>32447</v>
      </c>
      <c r="J9152" s="59">
        <v>501</v>
      </c>
      <c r="K9152" s="59">
        <v>2</v>
      </c>
      <c r="L9152" s="60">
        <v>3.9920159680638719E-3</v>
      </c>
      <c r="M9152" s="59" t="s">
        <v>472</v>
      </c>
      <c r="N9152" s="63">
        <v>4444.9023312332729</v>
      </c>
      <c r="O9152" s="165">
        <v>44364</v>
      </c>
      <c r="P9152" s="165">
        <f t="shared" si="381"/>
        <v>44346</v>
      </c>
      <c r="Q9152" s="165">
        <f t="shared" si="382"/>
        <v>44359</v>
      </c>
    </row>
    <row r="9153" spans="1:17" x14ac:dyDescent="0.35">
      <c r="A9153" s="48" t="s">
        <v>593</v>
      </c>
      <c r="B9153" s="59" t="s">
        <v>471</v>
      </c>
      <c r="C9153" s="57">
        <v>24061.696973528105</v>
      </c>
      <c r="D9153" s="59">
        <v>1606</v>
      </c>
      <c r="E9153" s="59" t="s">
        <v>504</v>
      </c>
      <c r="F9153" s="58">
        <v>0.59371183592873611</v>
      </c>
      <c r="G9153" s="59" t="s">
        <v>446</v>
      </c>
      <c r="H9153" s="59" t="s">
        <v>472</v>
      </c>
      <c r="I9153" s="59">
        <v>43512</v>
      </c>
      <c r="J9153" s="59">
        <v>676</v>
      </c>
      <c r="K9153" s="59">
        <v>4</v>
      </c>
      <c r="L9153" s="60">
        <v>5.9171597633136093E-3</v>
      </c>
      <c r="M9153" s="59" t="s">
        <v>472</v>
      </c>
      <c r="N9153" s="63">
        <v>2809.4444076147797</v>
      </c>
      <c r="O9153" s="165">
        <v>44364</v>
      </c>
      <c r="P9153" s="165">
        <f t="shared" si="381"/>
        <v>44346</v>
      </c>
      <c r="Q9153" s="165">
        <f t="shared" si="382"/>
        <v>44359</v>
      </c>
    </row>
    <row r="9154" spans="1:17" x14ac:dyDescent="0.35">
      <c r="A9154" s="48" t="s">
        <v>935</v>
      </c>
      <c r="B9154" s="59" t="s">
        <v>460</v>
      </c>
      <c r="C9154" s="57">
        <v>18224.238036758699</v>
      </c>
      <c r="D9154" s="59">
        <v>1704</v>
      </c>
      <c r="E9154" s="59" t="s">
        <v>504</v>
      </c>
      <c r="F9154" s="58">
        <v>0.39194270446039164</v>
      </c>
      <c r="G9154" s="59" t="s">
        <v>446</v>
      </c>
      <c r="H9154" s="59" t="s">
        <v>476</v>
      </c>
      <c r="I9154" s="59">
        <v>33922</v>
      </c>
      <c r="J9154" s="59">
        <v>660</v>
      </c>
      <c r="K9154" s="59">
        <v>1</v>
      </c>
      <c r="L9154" s="60">
        <v>1.5151515151515152E-3</v>
      </c>
      <c r="M9154" s="59" t="s">
        <v>1067</v>
      </c>
      <c r="N9154" s="63">
        <v>3621.5505892140191</v>
      </c>
      <c r="O9154" s="165">
        <v>44371</v>
      </c>
      <c r="P9154" s="165">
        <f t="shared" ref="P9154" si="383">O9154-18</f>
        <v>44353</v>
      </c>
      <c r="Q9154" s="165">
        <f t="shared" ref="Q9154" si="384">O9154-5</f>
        <v>44366</v>
      </c>
    </row>
    <row r="9155" spans="1:17" x14ac:dyDescent="0.35">
      <c r="A9155" s="48" t="s">
        <v>934</v>
      </c>
      <c r="B9155" s="59" t="s">
        <v>463</v>
      </c>
      <c r="C9155" s="57">
        <v>23727.780397963001</v>
      </c>
      <c r="D9155" s="59">
        <v>952</v>
      </c>
      <c r="E9155" s="59">
        <v>0</v>
      </c>
      <c r="F9155" s="58">
        <v>0</v>
      </c>
      <c r="G9155" s="59" t="s">
        <v>446</v>
      </c>
      <c r="H9155" s="59" t="s">
        <v>472</v>
      </c>
      <c r="I9155" s="59">
        <v>49856</v>
      </c>
      <c r="J9155" s="59">
        <v>1145</v>
      </c>
      <c r="K9155" s="59">
        <v>0</v>
      </c>
      <c r="L9155" s="60">
        <v>0</v>
      </c>
      <c r="M9155" s="59" t="s">
        <v>1067</v>
      </c>
      <c r="N9155" s="63">
        <v>4825.5672498481854</v>
      </c>
      <c r="O9155" s="165">
        <v>44371</v>
      </c>
      <c r="P9155" s="165">
        <f t="shared" ref="P9155:P9218" si="385">O9155-18</f>
        <v>44353</v>
      </c>
      <c r="Q9155" s="165">
        <f t="shared" ref="Q9155:Q9218" si="386">O9155-5</f>
        <v>44366</v>
      </c>
    </row>
    <row r="9156" spans="1:17" x14ac:dyDescent="0.35">
      <c r="A9156" s="48" t="s">
        <v>933</v>
      </c>
      <c r="B9156" s="59" t="s">
        <v>469</v>
      </c>
      <c r="C9156" s="57">
        <v>10449.281569213599</v>
      </c>
      <c r="D9156" s="59">
        <v>1347</v>
      </c>
      <c r="E9156" s="59" t="s">
        <v>504</v>
      </c>
      <c r="F9156" s="58">
        <v>2.0507219837683173</v>
      </c>
      <c r="G9156" s="59" t="s">
        <v>446</v>
      </c>
      <c r="H9156" s="59" t="s">
        <v>472</v>
      </c>
      <c r="I9156" s="59">
        <v>23842</v>
      </c>
      <c r="J9156" s="59">
        <v>301</v>
      </c>
      <c r="K9156" s="59">
        <v>3</v>
      </c>
      <c r="L9156" s="60">
        <v>9.9667774086378731E-3</v>
      </c>
      <c r="M9156" s="59" t="s">
        <v>1067</v>
      </c>
      <c r="N9156" s="63">
        <v>2880.5808131998965</v>
      </c>
      <c r="O9156" s="165">
        <v>44371</v>
      </c>
      <c r="P9156" s="165">
        <f t="shared" si="385"/>
        <v>44353</v>
      </c>
      <c r="Q9156" s="165">
        <f t="shared" si="386"/>
        <v>44366</v>
      </c>
    </row>
    <row r="9157" spans="1:17" x14ac:dyDescent="0.35">
      <c r="A9157" s="48" t="s">
        <v>932</v>
      </c>
      <c r="B9157" s="59" t="s">
        <v>470</v>
      </c>
      <c r="C9157" s="57">
        <v>8227.4352056835796</v>
      </c>
      <c r="D9157" s="59">
        <v>352</v>
      </c>
      <c r="E9157" s="59" t="s">
        <v>504</v>
      </c>
      <c r="F9157" s="58">
        <v>0.86817543551394949</v>
      </c>
      <c r="G9157" s="59" t="s">
        <v>446</v>
      </c>
      <c r="H9157" s="59" t="s">
        <v>491</v>
      </c>
      <c r="I9157" s="59">
        <v>16393</v>
      </c>
      <c r="J9157" s="59">
        <v>351</v>
      </c>
      <c r="K9157" s="59">
        <v>1</v>
      </c>
      <c r="L9157" s="60">
        <v>2.8490028490028491E-3</v>
      </c>
      <c r="M9157" s="59" t="s">
        <v>491</v>
      </c>
      <c r="N9157" s="63">
        <v>4266.2140901155481</v>
      </c>
      <c r="O9157" s="165">
        <v>44371</v>
      </c>
      <c r="P9157" s="165">
        <f t="shared" si="385"/>
        <v>44353</v>
      </c>
      <c r="Q9157" s="165">
        <f t="shared" si="386"/>
        <v>44366</v>
      </c>
    </row>
    <row r="9158" spans="1:17" x14ac:dyDescent="0.35">
      <c r="A9158" s="48" t="s">
        <v>931</v>
      </c>
      <c r="B9158" s="59" t="s">
        <v>465</v>
      </c>
      <c r="C9158" s="57">
        <v>28496.164598917199</v>
      </c>
      <c r="D9158" s="59">
        <v>2650</v>
      </c>
      <c r="E9158" s="59" t="s">
        <v>504</v>
      </c>
      <c r="F9158" s="58">
        <v>0.50132059829051923</v>
      </c>
      <c r="G9158" s="59" t="s">
        <v>446</v>
      </c>
      <c r="H9158" s="59" t="s">
        <v>491</v>
      </c>
      <c r="I9158" s="59">
        <v>70323</v>
      </c>
      <c r="J9158" s="59">
        <v>1319</v>
      </c>
      <c r="K9158" s="59">
        <v>2</v>
      </c>
      <c r="L9158" s="60">
        <v>1.5163002274450341E-3</v>
      </c>
      <c r="M9158" s="59" t="s">
        <v>476</v>
      </c>
      <c r="N9158" s="63">
        <v>4628.6930840163641</v>
      </c>
      <c r="O9158" s="165">
        <v>44371</v>
      </c>
      <c r="P9158" s="165">
        <f t="shared" si="385"/>
        <v>44353</v>
      </c>
      <c r="Q9158" s="165">
        <f t="shared" si="386"/>
        <v>44366</v>
      </c>
    </row>
    <row r="9159" spans="1:17" x14ac:dyDescent="0.35">
      <c r="A9159" s="48" t="s">
        <v>930</v>
      </c>
      <c r="B9159" s="59" t="s">
        <v>470</v>
      </c>
      <c r="C9159" s="57">
        <v>462.23398096760798</v>
      </c>
      <c r="D9159" s="59" t="s">
        <v>504</v>
      </c>
      <c r="E9159" s="59">
        <v>0</v>
      </c>
      <c r="F9159" s="58">
        <v>0</v>
      </c>
      <c r="G9159" s="59" t="s">
        <v>446</v>
      </c>
      <c r="H9159" s="59" t="s">
        <v>476</v>
      </c>
      <c r="I9159" s="59">
        <v>257</v>
      </c>
      <c r="J9159" s="59">
        <v>5</v>
      </c>
      <c r="K9159" s="59">
        <v>0</v>
      </c>
      <c r="L9159" s="60">
        <v>0</v>
      </c>
      <c r="M9159" s="59" t="s">
        <v>476</v>
      </c>
      <c r="N9159" s="63">
        <v>1081.7032511398995</v>
      </c>
      <c r="O9159" s="165">
        <v>44371</v>
      </c>
      <c r="P9159" s="165">
        <f t="shared" si="385"/>
        <v>44353</v>
      </c>
      <c r="Q9159" s="165">
        <f t="shared" si="386"/>
        <v>44366</v>
      </c>
    </row>
    <row r="9160" spans="1:17" x14ac:dyDescent="0.35">
      <c r="A9160" s="48" t="s">
        <v>929</v>
      </c>
      <c r="B9160" s="59" t="s">
        <v>467</v>
      </c>
      <c r="C9160" s="57">
        <v>16598.0263143665</v>
      </c>
      <c r="D9160" s="59">
        <v>1094</v>
      </c>
      <c r="E9160" s="59" t="s">
        <v>504</v>
      </c>
      <c r="F9160" s="58">
        <v>0.86068753086318572</v>
      </c>
      <c r="G9160" s="59" t="s">
        <v>446</v>
      </c>
      <c r="H9160" s="59" t="s">
        <v>491</v>
      </c>
      <c r="I9160" s="59">
        <v>34018</v>
      </c>
      <c r="J9160" s="59">
        <v>593</v>
      </c>
      <c r="K9160" s="59">
        <v>3</v>
      </c>
      <c r="L9160" s="60">
        <v>5.0590219224283303E-3</v>
      </c>
      <c r="M9160" s="59" t="s">
        <v>491</v>
      </c>
      <c r="N9160" s="63">
        <v>3572.7139406130841</v>
      </c>
      <c r="O9160" s="165">
        <v>44371</v>
      </c>
      <c r="P9160" s="165">
        <f t="shared" si="385"/>
        <v>44353</v>
      </c>
      <c r="Q9160" s="165">
        <f t="shared" si="386"/>
        <v>44366</v>
      </c>
    </row>
    <row r="9161" spans="1:17" x14ac:dyDescent="0.35">
      <c r="A9161" s="48" t="s">
        <v>928</v>
      </c>
      <c r="B9161" s="59" t="s">
        <v>464</v>
      </c>
      <c r="C9161" s="57">
        <v>40259.238105780198</v>
      </c>
      <c r="D9161" s="59">
        <v>2738</v>
      </c>
      <c r="E9161" s="59" t="s">
        <v>504</v>
      </c>
      <c r="F9161" s="58">
        <v>0.35484313558490371</v>
      </c>
      <c r="G9161" s="59" t="s">
        <v>446</v>
      </c>
      <c r="H9161" s="59" t="s">
        <v>476</v>
      </c>
      <c r="I9161" s="59">
        <v>491145</v>
      </c>
      <c r="J9161" s="59">
        <v>4072</v>
      </c>
      <c r="K9161" s="59">
        <v>3</v>
      </c>
      <c r="L9161" s="60">
        <v>7.3673870333988212E-4</v>
      </c>
      <c r="M9161" s="59" t="s">
        <v>476</v>
      </c>
      <c r="N9161" s="63">
        <v>10114.448736712096</v>
      </c>
      <c r="O9161" s="165">
        <v>44371</v>
      </c>
      <c r="P9161" s="165">
        <f t="shared" si="385"/>
        <v>44353</v>
      </c>
      <c r="Q9161" s="165">
        <f t="shared" si="386"/>
        <v>44366</v>
      </c>
    </row>
    <row r="9162" spans="1:17" x14ac:dyDescent="0.35">
      <c r="A9162" s="48" t="s">
        <v>927</v>
      </c>
      <c r="B9162" s="59" t="s">
        <v>467</v>
      </c>
      <c r="C9162" s="57">
        <v>36064.049778037697</v>
      </c>
      <c r="D9162" s="59">
        <v>2789</v>
      </c>
      <c r="E9162" s="59" t="s">
        <v>504</v>
      </c>
      <c r="F9162" s="58">
        <v>0.19806031731929905</v>
      </c>
      <c r="G9162" s="59" t="s">
        <v>446</v>
      </c>
      <c r="H9162" s="59" t="s">
        <v>476</v>
      </c>
      <c r="I9162" s="59">
        <v>106970</v>
      </c>
      <c r="J9162" s="59">
        <v>1802</v>
      </c>
      <c r="K9162" s="59">
        <v>1</v>
      </c>
      <c r="L9162" s="60">
        <v>5.5493895671476139E-4</v>
      </c>
      <c r="M9162" s="59" t="s">
        <v>476</v>
      </c>
      <c r="N9162" s="63">
        <v>4996.665685331277</v>
      </c>
      <c r="O9162" s="165">
        <v>44371</v>
      </c>
      <c r="P9162" s="165">
        <f t="shared" si="385"/>
        <v>44353</v>
      </c>
      <c r="Q9162" s="165">
        <f t="shared" si="386"/>
        <v>44366</v>
      </c>
    </row>
    <row r="9163" spans="1:17" x14ac:dyDescent="0.35">
      <c r="A9163" s="48" t="s">
        <v>926</v>
      </c>
      <c r="B9163" s="59" t="s">
        <v>468</v>
      </c>
      <c r="C9163" s="57">
        <v>260.803252500962</v>
      </c>
      <c r="D9163" s="59" t="s">
        <v>504</v>
      </c>
      <c r="E9163" s="59">
        <v>0</v>
      </c>
      <c r="F9163" s="58">
        <v>0</v>
      </c>
      <c r="G9163" s="59" t="s">
        <v>446</v>
      </c>
      <c r="H9163" s="59" t="s">
        <v>476</v>
      </c>
      <c r="I9163" s="59">
        <v>613</v>
      </c>
      <c r="J9163" s="59">
        <v>9</v>
      </c>
      <c r="K9163" s="59">
        <v>0</v>
      </c>
      <c r="L9163" s="60">
        <v>0</v>
      </c>
      <c r="M9163" s="59" t="s">
        <v>476</v>
      </c>
      <c r="N9163" s="63">
        <v>3450.8772086601193</v>
      </c>
      <c r="O9163" s="165">
        <v>44371</v>
      </c>
      <c r="P9163" s="165">
        <f t="shared" si="385"/>
        <v>44353</v>
      </c>
      <c r="Q9163" s="165">
        <f t="shared" si="386"/>
        <v>44366</v>
      </c>
    </row>
    <row r="9164" spans="1:17" x14ac:dyDescent="0.35">
      <c r="A9164" s="48" t="s">
        <v>925</v>
      </c>
      <c r="B9164" s="59" t="s">
        <v>463</v>
      </c>
      <c r="C9164" s="57">
        <v>45827.143129014403</v>
      </c>
      <c r="D9164" s="59">
        <v>1871</v>
      </c>
      <c r="E9164" s="59" t="s">
        <v>504</v>
      </c>
      <c r="F9164" s="58">
        <v>0.15586520684364474</v>
      </c>
      <c r="G9164" s="59" t="s">
        <v>446</v>
      </c>
      <c r="H9164" s="59" t="s">
        <v>476</v>
      </c>
      <c r="I9164" s="59">
        <v>134953</v>
      </c>
      <c r="J9164" s="59">
        <v>3231</v>
      </c>
      <c r="K9164" s="59">
        <v>3</v>
      </c>
      <c r="L9164" s="60">
        <v>9.2850510677808728E-4</v>
      </c>
      <c r="M9164" s="59" t="s">
        <v>476</v>
      </c>
      <c r="N9164" s="63">
        <v>7050.4067663654259</v>
      </c>
      <c r="O9164" s="165">
        <v>44371</v>
      </c>
      <c r="P9164" s="165">
        <f t="shared" si="385"/>
        <v>44353</v>
      </c>
      <c r="Q9164" s="165">
        <f t="shared" si="386"/>
        <v>44366</v>
      </c>
    </row>
    <row r="9165" spans="1:17" x14ac:dyDescent="0.35">
      <c r="A9165" s="48" t="s">
        <v>924</v>
      </c>
      <c r="B9165" s="59" t="s">
        <v>458</v>
      </c>
      <c r="C9165" s="57">
        <v>6286.5177862111304</v>
      </c>
      <c r="D9165" s="59">
        <v>422</v>
      </c>
      <c r="E9165" s="59">
        <v>0</v>
      </c>
      <c r="F9165" s="58">
        <v>0</v>
      </c>
      <c r="G9165" s="59" t="s">
        <v>446</v>
      </c>
      <c r="H9165" s="59" t="s">
        <v>472</v>
      </c>
      <c r="I9165" s="59">
        <v>16121</v>
      </c>
      <c r="J9165" s="59">
        <v>208</v>
      </c>
      <c r="K9165" s="59">
        <v>0</v>
      </c>
      <c r="L9165" s="60">
        <v>0</v>
      </c>
      <c r="M9165" s="59" t="s">
        <v>1067</v>
      </c>
      <c r="N9165" s="63">
        <v>3308.667963307571</v>
      </c>
      <c r="O9165" s="165">
        <v>44371</v>
      </c>
      <c r="P9165" s="165">
        <f t="shared" si="385"/>
        <v>44353</v>
      </c>
      <c r="Q9165" s="165">
        <f t="shared" si="386"/>
        <v>44366</v>
      </c>
    </row>
    <row r="9166" spans="1:17" x14ac:dyDescent="0.35">
      <c r="A9166" s="48" t="s">
        <v>923</v>
      </c>
      <c r="B9166" s="59" t="s">
        <v>463</v>
      </c>
      <c r="C9166" s="57">
        <v>3488.02577394533</v>
      </c>
      <c r="D9166" s="59">
        <v>177</v>
      </c>
      <c r="E9166" s="59">
        <v>0</v>
      </c>
      <c r="F9166" s="58">
        <v>0</v>
      </c>
      <c r="G9166" s="59" t="s">
        <v>446</v>
      </c>
      <c r="H9166" s="59" t="s">
        <v>476</v>
      </c>
      <c r="I9166" s="59">
        <v>4847</v>
      </c>
      <c r="J9166" s="59">
        <v>92</v>
      </c>
      <c r="K9166" s="59">
        <v>0</v>
      </c>
      <c r="L9166" s="60">
        <v>0</v>
      </c>
      <c r="M9166" s="59" t="s">
        <v>476</v>
      </c>
      <c r="N9166" s="63">
        <v>2637.5951888663417</v>
      </c>
      <c r="O9166" s="165">
        <v>44371</v>
      </c>
      <c r="P9166" s="165">
        <f t="shared" si="385"/>
        <v>44353</v>
      </c>
      <c r="Q9166" s="165">
        <f t="shared" si="386"/>
        <v>44366</v>
      </c>
    </row>
    <row r="9167" spans="1:17" x14ac:dyDescent="0.35">
      <c r="A9167" s="48" t="s">
        <v>922</v>
      </c>
      <c r="B9167" s="59" t="s">
        <v>466</v>
      </c>
      <c r="C9167" s="57">
        <v>1695.3715782397301</v>
      </c>
      <c r="D9167" s="59">
        <v>29</v>
      </c>
      <c r="E9167" s="59">
        <v>0</v>
      </c>
      <c r="F9167" s="58">
        <v>0</v>
      </c>
      <c r="G9167" s="59" t="s">
        <v>446</v>
      </c>
      <c r="H9167" s="59" t="s">
        <v>476</v>
      </c>
      <c r="I9167" s="59">
        <v>2944</v>
      </c>
      <c r="J9167" s="59">
        <v>62</v>
      </c>
      <c r="K9167" s="59">
        <v>0</v>
      </c>
      <c r="L9167" s="60">
        <v>0</v>
      </c>
      <c r="M9167" s="59" t="s">
        <v>476</v>
      </c>
      <c r="N9167" s="63">
        <v>3657.015417491742</v>
      </c>
      <c r="O9167" s="165">
        <v>44371</v>
      </c>
      <c r="P9167" s="165">
        <f t="shared" si="385"/>
        <v>44353</v>
      </c>
      <c r="Q9167" s="165">
        <f t="shared" si="386"/>
        <v>44366</v>
      </c>
    </row>
    <row r="9168" spans="1:17" x14ac:dyDescent="0.35">
      <c r="A9168" s="48" t="s">
        <v>921</v>
      </c>
      <c r="B9168" s="59" t="s">
        <v>463</v>
      </c>
      <c r="C9168" s="57">
        <v>19700.450804414999</v>
      </c>
      <c r="D9168" s="59">
        <v>1564</v>
      </c>
      <c r="E9168" s="59" t="s">
        <v>504</v>
      </c>
      <c r="F9168" s="58">
        <v>0.36257328391979649</v>
      </c>
      <c r="G9168" s="59" t="s">
        <v>446</v>
      </c>
      <c r="H9168" s="59" t="s">
        <v>472</v>
      </c>
      <c r="I9168" s="59">
        <v>48659</v>
      </c>
      <c r="J9168" s="59">
        <v>960</v>
      </c>
      <c r="K9168" s="59">
        <v>1</v>
      </c>
      <c r="L9168" s="60">
        <v>1.0416666666666667E-3</v>
      </c>
      <c r="M9168" s="59" t="s">
        <v>1067</v>
      </c>
      <c r="N9168" s="63">
        <v>4872.9849358820657</v>
      </c>
      <c r="O9168" s="165">
        <v>44371</v>
      </c>
      <c r="P9168" s="165">
        <f t="shared" si="385"/>
        <v>44353</v>
      </c>
      <c r="Q9168" s="165">
        <f t="shared" si="386"/>
        <v>44366</v>
      </c>
    </row>
    <row r="9169" spans="1:17" x14ac:dyDescent="0.35">
      <c r="A9169" s="48" t="s">
        <v>920</v>
      </c>
      <c r="B9169" s="59" t="s">
        <v>458</v>
      </c>
      <c r="C9169" s="57">
        <v>11981.336652870101</v>
      </c>
      <c r="D9169" s="59">
        <v>807</v>
      </c>
      <c r="E9169" s="59" t="s">
        <v>504</v>
      </c>
      <c r="F9169" s="58">
        <v>1.7884958956927619</v>
      </c>
      <c r="G9169" s="59" t="s">
        <v>446</v>
      </c>
      <c r="H9169" s="59" t="s">
        <v>476</v>
      </c>
      <c r="I9169" s="59">
        <v>25856</v>
      </c>
      <c r="J9169" s="59">
        <v>541</v>
      </c>
      <c r="K9169" s="59">
        <v>3</v>
      </c>
      <c r="L9169" s="60">
        <v>5.5452865064695009E-3</v>
      </c>
      <c r="M9169" s="59" t="s">
        <v>476</v>
      </c>
      <c r="N9169" s="63">
        <v>4515.35597132566</v>
      </c>
      <c r="O9169" s="165">
        <v>44371</v>
      </c>
      <c r="P9169" s="165">
        <f t="shared" si="385"/>
        <v>44353</v>
      </c>
      <c r="Q9169" s="165">
        <f t="shared" si="386"/>
        <v>44366</v>
      </c>
    </row>
    <row r="9170" spans="1:17" x14ac:dyDescent="0.35">
      <c r="A9170" s="48" t="s">
        <v>919</v>
      </c>
      <c r="B9170" s="59" t="s">
        <v>469</v>
      </c>
      <c r="C9170" s="57">
        <v>46517.435301401703</v>
      </c>
      <c r="D9170" s="59">
        <v>4283</v>
      </c>
      <c r="E9170" s="59">
        <v>6</v>
      </c>
      <c r="F9170" s="58">
        <v>0.92131353715993547</v>
      </c>
      <c r="G9170" s="59" t="s">
        <v>446</v>
      </c>
      <c r="H9170" s="59" t="s">
        <v>491</v>
      </c>
      <c r="I9170" s="59">
        <v>89883</v>
      </c>
      <c r="J9170" s="59">
        <v>2101</v>
      </c>
      <c r="K9170" s="59">
        <v>7</v>
      </c>
      <c r="L9170" s="60">
        <v>3.3317467872441696E-3</v>
      </c>
      <c r="M9170" s="59" t="s">
        <v>476</v>
      </c>
      <c r="N9170" s="63">
        <v>4516.586063670391</v>
      </c>
      <c r="O9170" s="165">
        <v>44371</v>
      </c>
      <c r="P9170" s="165">
        <f t="shared" si="385"/>
        <v>44353</v>
      </c>
      <c r="Q9170" s="165">
        <f t="shared" si="386"/>
        <v>44366</v>
      </c>
    </row>
    <row r="9171" spans="1:17" x14ac:dyDescent="0.35">
      <c r="A9171" s="48" t="s">
        <v>918</v>
      </c>
      <c r="B9171" s="59" t="s">
        <v>458</v>
      </c>
      <c r="C9171" s="57">
        <v>16484.126202190801</v>
      </c>
      <c r="D9171" s="59">
        <v>1590</v>
      </c>
      <c r="E9171" s="59">
        <v>0</v>
      </c>
      <c r="F9171" s="58">
        <v>0</v>
      </c>
      <c r="G9171" s="59" t="s">
        <v>446</v>
      </c>
      <c r="H9171" s="59" t="s">
        <v>472</v>
      </c>
      <c r="I9171" s="59">
        <v>43572</v>
      </c>
      <c r="J9171" s="59">
        <v>973</v>
      </c>
      <c r="K9171" s="59">
        <v>0</v>
      </c>
      <c r="L9171" s="60">
        <v>0</v>
      </c>
      <c r="M9171" s="59" t="s">
        <v>1067</v>
      </c>
      <c r="N9171" s="63">
        <v>5902.648330068504</v>
      </c>
      <c r="O9171" s="165">
        <v>44371</v>
      </c>
      <c r="P9171" s="165">
        <f t="shared" si="385"/>
        <v>44353</v>
      </c>
      <c r="Q9171" s="165">
        <f t="shared" si="386"/>
        <v>44366</v>
      </c>
    </row>
    <row r="9172" spans="1:17" x14ac:dyDescent="0.35">
      <c r="A9172" s="48" t="s">
        <v>917</v>
      </c>
      <c r="B9172" s="59" t="s">
        <v>461</v>
      </c>
      <c r="C9172" s="57">
        <v>4376.1911247030603</v>
      </c>
      <c r="D9172" s="59">
        <v>518</v>
      </c>
      <c r="E9172" s="59">
        <v>0</v>
      </c>
      <c r="F9172" s="58">
        <v>0</v>
      </c>
      <c r="G9172" s="59" t="s">
        <v>446</v>
      </c>
      <c r="H9172" s="59" t="s">
        <v>472</v>
      </c>
      <c r="I9172" s="59">
        <v>9767</v>
      </c>
      <c r="J9172" s="59">
        <v>216</v>
      </c>
      <c r="K9172" s="59">
        <v>0</v>
      </c>
      <c r="L9172" s="60">
        <v>0</v>
      </c>
      <c r="M9172" s="59" t="s">
        <v>1067</v>
      </c>
      <c r="N9172" s="63">
        <v>4935.7990509305355</v>
      </c>
      <c r="O9172" s="165">
        <v>44371</v>
      </c>
      <c r="P9172" s="165">
        <f t="shared" si="385"/>
        <v>44353</v>
      </c>
      <c r="Q9172" s="165">
        <f t="shared" si="386"/>
        <v>44366</v>
      </c>
    </row>
    <row r="9173" spans="1:17" x14ac:dyDescent="0.35">
      <c r="A9173" s="48" t="s">
        <v>916</v>
      </c>
      <c r="B9173" s="59" t="s">
        <v>463</v>
      </c>
      <c r="C9173" s="57">
        <v>8098.2221370774687</v>
      </c>
      <c r="D9173" s="59">
        <v>874</v>
      </c>
      <c r="E9173" s="59" t="s">
        <v>504</v>
      </c>
      <c r="F9173" s="58">
        <v>0.88202781078994907</v>
      </c>
      <c r="G9173" s="59" t="s">
        <v>446</v>
      </c>
      <c r="H9173" s="59" t="s">
        <v>472</v>
      </c>
      <c r="I9173" s="59">
        <v>24419</v>
      </c>
      <c r="J9173" s="59">
        <v>609</v>
      </c>
      <c r="K9173" s="59">
        <v>3</v>
      </c>
      <c r="L9173" s="60">
        <v>4.9261083743842365E-3</v>
      </c>
      <c r="M9173" s="59" t="s">
        <v>1067</v>
      </c>
      <c r="N9173" s="63">
        <v>7520.1691147951051</v>
      </c>
      <c r="O9173" s="165">
        <v>44371</v>
      </c>
      <c r="P9173" s="165">
        <f t="shared" si="385"/>
        <v>44353</v>
      </c>
      <c r="Q9173" s="165">
        <f t="shared" si="386"/>
        <v>44366</v>
      </c>
    </row>
    <row r="9174" spans="1:17" x14ac:dyDescent="0.35">
      <c r="A9174" s="48" t="s">
        <v>471</v>
      </c>
      <c r="B9174" s="59" t="s">
        <v>471</v>
      </c>
      <c r="C9174" s="57">
        <v>44772.5204478296</v>
      </c>
      <c r="D9174" s="59">
        <v>4222</v>
      </c>
      <c r="E9174" s="59" t="s">
        <v>504</v>
      </c>
      <c r="F9174" s="58">
        <v>0.47860989763890327</v>
      </c>
      <c r="G9174" s="59" t="s">
        <v>446</v>
      </c>
      <c r="H9174" s="59" t="s">
        <v>472</v>
      </c>
      <c r="I9174" s="59">
        <v>85895</v>
      </c>
      <c r="J9174" s="59">
        <v>1467</v>
      </c>
      <c r="K9174" s="59">
        <v>4</v>
      </c>
      <c r="L9174" s="60">
        <v>2.7266530334014998E-3</v>
      </c>
      <c r="M9174" s="59" t="s">
        <v>1067</v>
      </c>
      <c r="N9174" s="63">
        <v>3276.5633592359318</v>
      </c>
      <c r="O9174" s="165">
        <v>44371</v>
      </c>
      <c r="P9174" s="165">
        <f t="shared" si="385"/>
        <v>44353</v>
      </c>
      <c r="Q9174" s="165">
        <f t="shared" si="386"/>
        <v>44366</v>
      </c>
    </row>
    <row r="9175" spans="1:17" x14ac:dyDescent="0.35">
      <c r="A9175" s="48" t="s">
        <v>915</v>
      </c>
      <c r="B9175" s="59" t="s">
        <v>458</v>
      </c>
      <c r="C9175" s="57">
        <v>5560.1288200980598</v>
      </c>
      <c r="D9175" s="59">
        <v>319</v>
      </c>
      <c r="E9175" s="59" t="s">
        <v>504</v>
      </c>
      <c r="F9175" s="58">
        <v>1.284656772166507</v>
      </c>
      <c r="G9175" s="59" t="s">
        <v>446</v>
      </c>
      <c r="H9175" s="59" t="s">
        <v>472</v>
      </c>
      <c r="I9175" s="59">
        <v>9661</v>
      </c>
      <c r="J9175" s="59">
        <v>198</v>
      </c>
      <c r="K9175" s="59">
        <v>1</v>
      </c>
      <c r="L9175" s="60">
        <v>5.0505050505050509E-3</v>
      </c>
      <c r="M9175" s="59" t="s">
        <v>1067</v>
      </c>
      <c r="N9175" s="63">
        <v>3561.0685724455575</v>
      </c>
      <c r="O9175" s="165">
        <v>44371</v>
      </c>
      <c r="P9175" s="165">
        <f t="shared" si="385"/>
        <v>44353</v>
      </c>
      <c r="Q9175" s="165">
        <f t="shared" si="386"/>
        <v>44366</v>
      </c>
    </row>
    <row r="9176" spans="1:17" x14ac:dyDescent="0.35">
      <c r="A9176" s="48" t="s">
        <v>914</v>
      </c>
      <c r="B9176" s="59" t="s">
        <v>470</v>
      </c>
      <c r="C9176" s="57">
        <v>1795.3967800267301</v>
      </c>
      <c r="D9176" s="59">
        <v>71</v>
      </c>
      <c r="E9176" s="59" t="s">
        <v>504</v>
      </c>
      <c r="F9176" s="58">
        <v>3.978428179397091</v>
      </c>
      <c r="G9176" s="59" t="s">
        <v>446</v>
      </c>
      <c r="H9176" s="59" t="s">
        <v>491</v>
      </c>
      <c r="I9176" s="59">
        <v>3539</v>
      </c>
      <c r="J9176" s="59">
        <v>244</v>
      </c>
      <c r="K9176" s="59">
        <v>1</v>
      </c>
      <c r="L9176" s="60">
        <v>4.0983606557377051E-3</v>
      </c>
      <c r="M9176" s="59" t="s">
        <v>491</v>
      </c>
      <c r="N9176" s="63">
        <v>13590.310660820462</v>
      </c>
      <c r="O9176" s="165">
        <v>44371</v>
      </c>
      <c r="P9176" s="165">
        <f t="shared" si="385"/>
        <v>44353</v>
      </c>
      <c r="Q9176" s="165">
        <f t="shared" si="386"/>
        <v>44366</v>
      </c>
    </row>
    <row r="9177" spans="1:17" x14ac:dyDescent="0.35">
      <c r="A9177" s="48" t="s">
        <v>913</v>
      </c>
      <c r="B9177" s="59" t="s">
        <v>463</v>
      </c>
      <c r="C9177" s="57">
        <v>14994.700089288801</v>
      </c>
      <c r="D9177" s="59">
        <v>888</v>
      </c>
      <c r="E9177" s="59" t="s">
        <v>504</v>
      </c>
      <c r="F9177" s="58">
        <v>0.47635878679290938</v>
      </c>
      <c r="G9177" s="59" t="s">
        <v>446</v>
      </c>
      <c r="H9177" s="59" t="s">
        <v>476</v>
      </c>
      <c r="I9177" s="59">
        <v>50056</v>
      </c>
      <c r="J9177" s="59">
        <v>1346</v>
      </c>
      <c r="K9177" s="59">
        <v>1</v>
      </c>
      <c r="L9177" s="60">
        <v>7.429420505200594E-4</v>
      </c>
      <c r="M9177" s="59" t="s">
        <v>476</v>
      </c>
      <c r="N9177" s="63">
        <v>8976.5049783255836</v>
      </c>
      <c r="O9177" s="165">
        <v>44371</v>
      </c>
      <c r="P9177" s="165">
        <f t="shared" si="385"/>
        <v>44353</v>
      </c>
      <c r="Q9177" s="165">
        <f t="shared" si="386"/>
        <v>44366</v>
      </c>
    </row>
    <row r="9178" spans="1:17" x14ac:dyDescent="0.35">
      <c r="A9178" s="48" t="s">
        <v>912</v>
      </c>
      <c r="B9178" s="59" t="s">
        <v>464</v>
      </c>
      <c r="C9178" s="57">
        <v>16054.358189729401</v>
      </c>
      <c r="D9178" s="59">
        <v>889</v>
      </c>
      <c r="E9178" s="59" t="s">
        <v>504</v>
      </c>
      <c r="F9178" s="58">
        <v>1.3347510486143332</v>
      </c>
      <c r="G9178" s="59" t="s">
        <v>446</v>
      </c>
      <c r="H9178" s="59" t="s">
        <v>472</v>
      </c>
      <c r="I9178" s="59">
        <v>42143</v>
      </c>
      <c r="J9178" s="59">
        <v>952</v>
      </c>
      <c r="K9178" s="59">
        <v>3</v>
      </c>
      <c r="L9178" s="60">
        <v>3.1512605042016808E-3</v>
      </c>
      <c r="M9178" s="59" t="s">
        <v>1067</v>
      </c>
      <c r="N9178" s="63">
        <v>5929.8539919772784</v>
      </c>
      <c r="O9178" s="165">
        <v>44371</v>
      </c>
      <c r="P9178" s="165">
        <f t="shared" si="385"/>
        <v>44353</v>
      </c>
      <c r="Q9178" s="165">
        <f t="shared" si="386"/>
        <v>44366</v>
      </c>
    </row>
    <row r="9179" spans="1:17" x14ac:dyDescent="0.35">
      <c r="A9179" s="48" t="s">
        <v>911</v>
      </c>
      <c r="B9179" s="59" t="s">
        <v>461</v>
      </c>
      <c r="C9179" s="57">
        <v>18017.1246620739</v>
      </c>
      <c r="D9179" s="59">
        <v>1236</v>
      </c>
      <c r="E9179" s="59">
        <v>5</v>
      </c>
      <c r="F9179" s="58">
        <v>1.9822411391460475</v>
      </c>
      <c r="G9179" s="59" t="s">
        <v>446</v>
      </c>
      <c r="H9179" s="59" t="s">
        <v>472</v>
      </c>
      <c r="I9179" s="59">
        <v>28719</v>
      </c>
      <c r="J9179" s="59">
        <v>674</v>
      </c>
      <c r="K9179" s="59">
        <v>6</v>
      </c>
      <c r="L9179" s="60">
        <v>8.9020771513353119E-3</v>
      </c>
      <c r="M9179" s="59" t="s">
        <v>1067</v>
      </c>
      <c r="N9179" s="63">
        <v>3740.8854777964207</v>
      </c>
      <c r="O9179" s="165">
        <v>44371</v>
      </c>
      <c r="P9179" s="165">
        <f t="shared" si="385"/>
        <v>44353</v>
      </c>
      <c r="Q9179" s="165">
        <f t="shared" si="386"/>
        <v>44366</v>
      </c>
    </row>
    <row r="9180" spans="1:17" x14ac:dyDescent="0.35">
      <c r="A9180" s="48" t="s">
        <v>910</v>
      </c>
      <c r="B9180" s="59" t="s">
        <v>463</v>
      </c>
      <c r="C9180" s="57">
        <v>27408.591693709299</v>
      </c>
      <c r="D9180" s="59">
        <v>1149</v>
      </c>
      <c r="E9180" s="59" t="s">
        <v>504</v>
      </c>
      <c r="F9180" s="58">
        <v>0.78181949908391768</v>
      </c>
      <c r="G9180" s="59" t="s">
        <v>446</v>
      </c>
      <c r="H9180" s="59" t="s">
        <v>472</v>
      </c>
      <c r="I9180" s="59">
        <v>83403</v>
      </c>
      <c r="J9180" s="59">
        <v>2086</v>
      </c>
      <c r="K9180" s="59">
        <v>3</v>
      </c>
      <c r="L9180" s="60">
        <v>1.4381591562799617E-3</v>
      </c>
      <c r="M9180" s="59" t="s">
        <v>476</v>
      </c>
      <c r="N9180" s="63">
        <v>7610.752217082244</v>
      </c>
      <c r="O9180" s="165">
        <v>44371</v>
      </c>
      <c r="P9180" s="165">
        <f t="shared" si="385"/>
        <v>44353</v>
      </c>
      <c r="Q9180" s="165">
        <f t="shared" si="386"/>
        <v>44366</v>
      </c>
    </row>
    <row r="9181" spans="1:17" x14ac:dyDescent="0.35">
      <c r="A9181" s="48" t="s">
        <v>909</v>
      </c>
      <c r="B9181" s="59" t="s">
        <v>469</v>
      </c>
      <c r="C9181" s="57">
        <v>6815.0684702353301</v>
      </c>
      <c r="D9181" s="59">
        <v>727</v>
      </c>
      <c r="E9181" s="59" t="s">
        <v>504</v>
      </c>
      <c r="F9181" s="58">
        <v>1.0480976345363842</v>
      </c>
      <c r="G9181" s="59" t="s">
        <v>446</v>
      </c>
      <c r="H9181" s="59" t="s">
        <v>491</v>
      </c>
      <c r="I9181" s="59">
        <v>13269</v>
      </c>
      <c r="J9181" s="59">
        <v>261</v>
      </c>
      <c r="K9181" s="59">
        <v>1</v>
      </c>
      <c r="L9181" s="60">
        <v>3.8314176245210726E-3</v>
      </c>
      <c r="M9181" s="59" t="s">
        <v>491</v>
      </c>
      <c r="N9181" s="63">
        <v>3829.7487565959473</v>
      </c>
      <c r="O9181" s="165">
        <v>44371</v>
      </c>
      <c r="P9181" s="165">
        <f t="shared" si="385"/>
        <v>44353</v>
      </c>
      <c r="Q9181" s="165">
        <f t="shared" si="386"/>
        <v>44366</v>
      </c>
    </row>
    <row r="9182" spans="1:17" x14ac:dyDescent="0.35">
      <c r="A9182" s="48" t="s">
        <v>908</v>
      </c>
      <c r="B9182" s="59" t="s">
        <v>458</v>
      </c>
      <c r="C9182" s="57">
        <v>3227.2105007745699</v>
      </c>
      <c r="D9182" s="59">
        <v>200</v>
      </c>
      <c r="E9182" s="59">
        <v>0</v>
      </c>
      <c r="F9182" s="58">
        <v>0</v>
      </c>
      <c r="G9182" s="59" t="s">
        <v>446</v>
      </c>
      <c r="H9182" s="59" t="s">
        <v>476</v>
      </c>
      <c r="I9182" s="59">
        <v>7173</v>
      </c>
      <c r="J9182" s="59">
        <v>146</v>
      </c>
      <c r="K9182" s="59">
        <v>0</v>
      </c>
      <c r="L9182" s="60">
        <v>0</v>
      </c>
      <c r="M9182" s="59" t="s">
        <v>476</v>
      </c>
      <c r="N9182" s="63">
        <v>4524.030891847874</v>
      </c>
      <c r="O9182" s="165">
        <v>44371</v>
      </c>
      <c r="P9182" s="165">
        <f t="shared" si="385"/>
        <v>44353</v>
      </c>
      <c r="Q9182" s="165">
        <f t="shared" si="386"/>
        <v>44366</v>
      </c>
    </row>
    <row r="9183" spans="1:17" x14ac:dyDescent="0.35">
      <c r="A9183" s="48" t="s">
        <v>907</v>
      </c>
      <c r="B9183" s="59" t="s">
        <v>466</v>
      </c>
      <c r="C9183" s="57">
        <v>2072.5449926586398</v>
      </c>
      <c r="D9183" s="59">
        <v>50</v>
      </c>
      <c r="E9183" s="59">
        <v>0</v>
      </c>
      <c r="F9183" s="58">
        <v>0</v>
      </c>
      <c r="G9183" s="59" t="s">
        <v>446</v>
      </c>
      <c r="H9183" s="59" t="s">
        <v>476</v>
      </c>
      <c r="I9183" s="59">
        <v>4935</v>
      </c>
      <c r="J9183" s="59">
        <v>87</v>
      </c>
      <c r="K9183" s="59">
        <v>0</v>
      </c>
      <c r="L9183" s="60">
        <v>0</v>
      </c>
      <c r="M9183" s="59" t="s">
        <v>476</v>
      </c>
      <c r="N9183" s="63">
        <v>4197.7375790716742</v>
      </c>
      <c r="O9183" s="165">
        <v>44371</v>
      </c>
      <c r="P9183" s="165">
        <f t="shared" si="385"/>
        <v>44353</v>
      </c>
      <c r="Q9183" s="165">
        <f t="shared" si="386"/>
        <v>44366</v>
      </c>
    </row>
    <row r="9184" spans="1:17" x14ac:dyDescent="0.35">
      <c r="A9184" s="48" t="s">
        <v>906</v>
      </c>
      <c r="B9184" s="59" t="s">
        <v>467</v>
      </c>
      <c r="C9184" s="57">
        <v>41070.9163256869</v>
      </c>
      <c r="D9184" s="59">
        <v>3699</v>
      </c>
      <c r="E9184" s="59" t="s">
        <v>504</v>
      </c>
      <c r="F9184" s="58">
        <v>0.52174563768301907</v>
      </c>
      <c r="G9184" s="59" t="s">
        <v>446</v>
      </c>
      <c r="H9184" s="59" t="s">
        <v>472</v>
      </c>
      <c r="I9184" s="59">
        <v>181682</v>
      </c>
      <c r="J9184" s="59">
        <v>2067</v>
      </c>
      <c r="K9184" s="59">
        <v>3</v>
      </c>
      <c r="L9184" s="60">
        <v>1.4513788098693759E-3</v>
      </c>
      <c r="M9184" s="59" t="s">
        <v>1067</v>
      </c>
      <c r="N9184" s="63">
        <v>5032.7584210904015</v>
      </c>
      <c r="O9184" s="165">
        <v>44371</v>
      </c>
      <c r="P9184" s="165">
        <f t="shared" si="385"/>
        <v>44353</v>
      </c>
      <c r="Q9184" s="165">
        <f t="shared" si="386"/>
        <v>44366</v>
      </c>
    </row>
    <row r="9185" spans="1:17" x14ac:dyDescent="0.35">
      <c r="A9185" s="48" t="s">
        <v>905</v>
      </c>
      <c r="B9185" s="59" t="s">
        <v>463</v>
      </c>
      <c r="C9185" s="57">
        <v>43672.597856087901</v>
      </c>
      <c r="D9185" s="59">
        <v>3913</v>
      </c>
      <c r="E9185" s="59">
        <v>6</v>
      </c>
      <c r="F9185" s="58">
        <v>0.98132799423491668</v>
      </c>
      <c r="G9185" s="59" t="s">
        <v>446</v>
      </c>
      <c r="H9185" s="59" t="s">
        <v>472</v>
      </c>
      <c r="I9185" s="59">
        <v>93192</v>
      </c>
      <c r="J9185" s="59">
        <v>1917</v>
      </c>
      <c r="K9185" s="59">
        <v>9</v>
      </c>
      <c r="L9185" s="60">
        <v>4.6948356807511738E-3</v>
      </c>
      <c r="M9185" s="59" t="s">
        <v>1067</v>
      </c>
      <c r="N9185" s="63">
        <v>4389.4801182127821</v>
      </c>
      <c r="O9185" s="165">
        <v>44371</v>
      </c>
      <c r="P9185" s="165">
        <f t="shared" si="385"/>
        <v>44353</v>
      </c>
      <c r="Q9185" s="165">
        <f t="shared" si="386"/>
        <v>44366</v>
      </c>
    </row>
    <row r="9186" spans="1:17" x14ac:dyDescent="0.35">
      <c r="A9186" s="48" t="s">
        <v>904</v>
      </c>
      <c r="B9186" s="59" t="s">
        <v>458</v>
      </c>
      <c r="C9186" s="57">
        <v>9025.9672012139599</v>
      </c>
      <c r="D9186" s="59">
        <v>637</v>
      </c>
      <c r="E9186" s="59" t="s">
        <v>504</v>
      </c>
      <c r="F9186" s="58">
        <v>0.79136750484717633</v>
      </c>
      <c r="G9186" s="59" t="s">
        <v>446</v>
      </c>
      <c r="H9186" s="59" t="s">
        <v>472</v>
      </c>
      <c r="I9186" s="59">
        <v>15328</v>
      </c>
      <c r="J9186" s="59">
        <v>320</v>
      </c>
      <c r="K9186" s="59">
        <v>3</v>
      </c>
      <c r="L9186" s="60">
        <v>9.3749999999999997E-3</v>
      </c>
      <c r="M9186" s="59" t="s">
        <v>476</v>
      </c>
      <c r="N9186" s="63">
        <v>3545.3264217153501</v>
      </c>
      <c r="O9186" s="165">
        <v>44371</v>
      </c>
      <c r="P9186" s="165">
        <f t="shared" si="385"/>
        <v>44353</v>
      </c>
      <c r="Q9186" s="165">
        <f t="shared" si="386"/>
        <v>44366</v>
      </c>
    </row>
    <row r="9187" spans="1:17" x14ac:dyDescent="0.35">
      <c r="A9187" s="48" t="s">
        <v>903</v>
      </c>
      <c r="B9187" s="59" t="s">
        <v>465</v>
      </c>
      <c r="C9187" s="57">
        <v>1208.9750880147301</v>
      </c>
      <c r="D9187" s="59">
        <v>57</v>
      </c>
      <c r="E9187" s="59">
        <v>0</v>
      </c>
      <c r="F9187" s="58">
        <v>0</v>
      </c>
      <c r="G9187" s="59" t="s">
        <v>446</v>
      </c>
      <c r="H9187" s="59" t="s">
        <v>476</v>
      </c>
      <c r="I9187" s="59">
        <v>1856</v>
      </c>
      <c r="J9187" s="59">
        <v>38</v>
      </c>
      <c r="K9187" s="59">
        <v>0</v>
      </c>
      <c r="L9187" s="60">
        <v>0</v>
      </c>
      <c r="M9187" s="59" t="s">
        <v>476</v>
      </c>
      <c r="N9187" s="63">
        <v>3143.1582318540723</v>
      </c>
      <c r="O9187" s="165">
        <v>44371</v>
      </c>
      <c r="P9187" s="165">
        <f t="shared" si="385"/>
        <v>44353</v>
      </c>
      <c r="Q9187" s="165">
        <f t="shared" si="386"/>
        <v>44366</v>
      </c>
    </row>
    <row r="9188" spans="1:17" x14ac:dyDescent="0.35">
      <c r="A9188" s="48" t="s">
        <v>902</v>
      </c>
      <c r="B9188" s="59" t="s">
        <v>458</v>
      </c>
      <c r="C9188" s="57">
        <v>5055.24299668805</v>
      </c>
      <c r="D9188" s="59">
        <v>223</v>
      </c>
      <c r="E9188" s="59">
        <v>0</v>
      </c>
      <c r="F9188" s="58">
        <v>0</v>
      </c>
      <c r="G9188" s="59" t="s">
        <v>446</v>
      </c>
      <c r="H9188" s="59" t="s">
        <v>476</v>
      </c>
      <c r="I9188" s="59">
        <v>12571</v>
      </c>
      <c r="J9188" s="59">
        <v>235</v>
      </c>
      <c r="K9188" s="59">
        <v>0</v>
      </c>
      <c r="L9188" s="60">
        <v>0</v>
      </c>
      <c r="M9188" s="59" t="s">
        <v>476</v>
      </c>
      <c r="N9188" s="63">
        <v>4648.6390496749736</v>
      </c>
      <c r="O9188" s="165">
        <v>44371</v>
      </c>
      <c r="P9188" s="165">
        <f t="shared" si="385"/>
        <v>44353</v>
      </c>
      <c r="Q9188" s="165">
        <f t="shared" si="386"/>
        <v>44366</v>
      </c>
    </row>
    <row r="9189" spans="1:17" x14ac:dyDescent="0.35">
      <c r="A9189" s="48" t="s">
        <v>901</v>
      </c>
      <c r="B9189" s="59" t="s">
        <v>459</v>
      </c>
      <c r="C9189" s="57">
        <v>692958.26281431701</v>
      </c>
      <c r="D9189" s="59">
        <v>70967</v>
      </c>
      <c r="E9189" s="59">
        <v>131</v>
      </c>
      <c r="F9189" s="58">
        <v>1.3503183899042657</v>
      </c>
      <c r="G9189" s="59" t="s">
        <v>444</v>
      </c>
      <c r="H9189" s="59" t="s">
        <v>472</v>
      </c>
      <c r="I9189" s="59">
        <v>4055265</v>
      </c>
      <c r="J9189" s="59">
        <v>56899</v>
      </c>
      <c r="K9189" s="59">
        <v>178</v>
      </c>
      <c r="L9189" s="60">
        <v>3.1283502346262674E-3</v>
      </c>
      <c r="M9189" s="59" t="s">
        <v>1067</v>
      </c>
      <c r="N9189" s="63">
        <v>8211.0284346586232</v>
      </c>
      <c r="O9189" s="165">
        <v>44371</v>
      </c>
      <c r="P9189" s="165">
        <f t="shared" si="385"/>
        <v>44353</v>
      </c>
      <c r="Q9189" s="165">
        <f t="shared" si="386"/>
        <v>44366</v>
      </c>
    </row>
    <row r="9190" spans="1:17" x14ac:dyDescent="0.35">
      <c r="A9190" s="48" t="s">
        <v>900</v>
      </c>
      <c r="B9190" s="59" t="s">
        <v>471</v>
      </c>
      <c r="C9190" s="57">
        <v>21025.5302833235</v>
      </c>
      <c r="D9190" s="59">
        <v>1295</v>
      </c>
      <c r="E9190" s="59" t="s">
        <v>504</v>
      </c>
      <c r="F9190" s="58">
        <v>0.33972304368097361</v>
      </c>
      <c r="G9190" s="59" t="s">
        <v>446</v>
      </c>
      <c r="H9190" s="59" t="s">
        <v>476</v>
      </c>
      <c r="I9190" s="59">
        <v>51685</v>
      </c>
      <c r="J9190" s="59">
        <v>699</v>
      </c>
      <c r="K9190" s="59">
        <v>4</v>
      </c>
      <c r="L9190" s="60">
        <v>5.7224606580829757E-3</v>
      </c>
      <c r="M9190" s="59" t="s">
        <v>476</v>
      </c>
      <c r="N9190" s="63">
        <v>3324.5297054620078</v>
      </c>
      <c r="O9190" s="165">
        <v>44371</v>
      </c>
      <c r="P9190" s="165">
        <f t="shared" si="385"/>
        <v>44353</v>
      </c>
      <c r="Q9190" s="165">
        <f t="shared" si="386"/>
        <v>44366</v>
      </c>
    </row>
    <row r="9191" spans="1:17" x14ac:dyDescent="0.35">
      <c r="A9191" s="48" t="s">
        <v>899</v>
      </c>
      <c r="B9191" s="59" t="s">
        <v>463</v>
      </c>
      <c r="C9191" s="57">
        <v>5073.1152154421097</v>
      </c>
      <c r="D9191" s="59">
        <v>199</v>
      </c>
      <c r="E9191" s="59">
        <v>0</v>
      </c>
      <c r="F9191" s="58">
        <v>0</v>
      </c>
      <c r="G9191" s="59" t="s">
        <v>446</v>
      </c>
      <c r="H9191" s="59" t="s">
        <v>476</v>
      </c>
      <c r="I9191" s="59">
        <v>10444</v>
      </c>
      <c r="J9191" s="59">
        <v>262</v>
      </c>
      <c r="K9191" s="59">
        <v>0</v>
      </c>
      <c r="L9191" s="60">
        <v>0</v>
      </c>
      <c r="M9191" s="59" t="s">
        <v>476</v>
      </c>
      <c r="N9191" s="63">
        <v>5164.4795923911879</v>
      </c>
      <c r="O9191" s="165">
        <v>44371</v>
      </c>
      <c r="P9191" s="165">
        <f t="shared" si="385"/>
        <v>44353</v>
      </c>
      <c r="Q9191" s="165">
        <f t="shared" si="386"/>
        <v>44366</v>
      </c>
    </row>
    <row r="9192" spans="1:17" x14ac:dyDescent="0.35">
      <c r="A9192" s="48" t="s">
        <v>898</v>
      </c>
      <c r="B9192" s="59" t="s">
        <v>467</v>
      </c>
      <c r="C9192" s="57">
        <v>7640.4843218528404</v>
      </c>
      <c r="D9192" s="59">
        <v>548</v>
      </c>
      <c r="E9192" s="59">
        <v>0</v>
      </c>
      <c r="F9192" s="58">
        <v>0</v>
      </c>
      <c r="G9192" s="59" t="s">
        <v>446</v>
      </c>
      <c r="H9192" s="59" t="s">
        <v>476</v>
      </c>
      <c r="I9192" s="59">
        <v>19725</v>
      </c>
      <c r="J9192" s="59">
        <v>362</v>
      </c>
      <c r="K9192" s="59">
        <v>0</v>
      </c>
      <c r="L9192" s="60">
        <v>0</v>
      </c>
      <c r="M9192" s="59" t="s">
        <v>1067</v>
      </c>
      <c r="N9192" s="63">
        <v>4737.9195447679931</v>
      </c>
      <c r="O9192" s="165">
        <v>44371</v>
      </c>
      <c r="P9192" s="165">
        <f t="shared" si="385"/>
        <v>44353</v>
      </c>
      <c r="Q9192" s="165">
        <f t="shared" si="386"/>
        <v>44366</v>
      </c>
    </row>
    <row r="9193" spans="1:17" x14ac:dyDescent="0.35">
      <c r="A9193" s="48" t="s">
        <v>897</v>
      </c>
      <c r="B9193" s="59" t="s">
        <v>458</v>
      </c>
      <c r="C9193" s="57">
        <v>4489.38887213825</v>
      </c>
      <c r="D9193" s="59">
        <v>309</v>
      </c>
      <c r="E9193" s="59">
        <v>0</v>
      </c>
      <c r="F9193" s="58">
        <v>0</v>
      </c>
      <c r="G9193" s="59" t="s">
        <v>446</v>
      </c>
      <c r="H9193" s="59" t="s">
        <v>476</v>
      </c>
      <c r="I9193" s="59">
        <v>11210</v>
      </c>
      <c r="J9193" s="59">
        <v>234</v>
      </c>
      <c r="K9193" s="59">
        <v>0</v>
      </c>
      <c r="L9193" s="60">
        <v>0</v>
      </c>
      <c r="M9193" s="59" t="s">
        <v>476</v>
      </c>
      <c r="N9193" s="63">
        <v>5212.2907296410749</v>
      </c>
      <c r="O9193" s="165">
        <v>44371</v>
      </c>
      <c r="P9193" s="165">
        <f t="shared" si="385"/>
        <v>44353</v>
      </c>
      <c r="Q9193" s="165">
        <f t="shared" si="386"/>
        <v>44366</v>
      </c>
    </row>
    <row r="9194" spans="1:17" x14ac:dyDescent="0.35">
      <c r="A9194" s="48" t="s">
        <v>896</v>
      </c>
      <c r="B9194" s="59" t="s">
        <v>461</v>
      </c>
      <c r="C9194" s="57">
        <v>39657.353717883198</v>
      </c>
      <c r="D9194" s="59">
        <v>4088</v>
      </c>
      <c r="E9194" s="59" t="s">
        <v>504</v>
      </c>
      <c r="F9194" s="58">
        <v>0.72045726436215773</v>
      </c>
      <c r="G9194" s="59" t="s">
        <v>446</v>
      </c>
      <c r="H9194" s="59" t="s">
        <v>472</v>
      </c>
      <c r="I9194" s="59">
        <v>104576</v>
      </c>
      <c r="J9194" s="59">
        <v>1931</v>
      </c>
      <c r="K9194" s="59">
        <v>4</v>
      </c>
      <c r="L9194" s="60">
        <v>2.0714655618850335E-3</v>
      </c>
      <c r="M9194" s="59" t="s">
        <v>1067</v>
      </c>
      <c r="N9194" s="63">
        <v>4869.210421191643</v>
      </c>
      <c r="O9194" s="165">
        <v>44371</v>
      </c>
      <c r="P9194" s="165">
        <f t="shared" si="385"/>
        <v>44353</v>
      </c>
      <c r="Q9194" s="165">
        <f t="shared" si="386"/>
        <v>44366</v>
      </c>
    </row>
    <row r="9195" spans="1:17" x14ac:dyDescent="0.35">
      <c r="A9195" s="48" t="s">
        <v>895</v>
      </c>
      <c r="B9195" s="59" t="s">
        <v>471</v>
      </c>
      <c r="C9195" s="57">
        <v>9926.4673993127308</v>
      </c>
      <c r="D9195" s="59">
        <v>517</v>
      </c>
      <c r="E9195" s="59">
        <v>0</v>
      </c>
      <c r="F9195" s="58">
        <v>0</v>
      </c>
      <c r="G9195" s="59" t="s">
        <v>446</v>
      </c>
      <c r="H9195" s="59" t="s">
        <v>472</v>
      </c>
      <c r="I9195" s="59">
        <v>20954</v>
      </c>
      <c r="J9195" s="59">
        <v>271</v>
      </c>
      <c r="K9195" s="59">
        <v>0</v>
      </c>
      <c r="L9195" s="60">
        <v>0</v>
      </c>
      <c r="M9195" s="59" t="s">
        <v>1067</v>
      </c>
      <c r="N9195" s="63">
        <v>2730.0749511227223</v>
      </c>
      <c r="O9195" s="165">
        <v>44371</v>
      </c>
      <c r="P9195" s="165">
        <f t="shared" si="385"/>
        <v>44353</v>
      </c>
      <c r="Q9195" s="165">
        <f t="shared" si="386"/>
        <v>44366</v>
      </c>
    </row>
    <row r="9196" spans="1:17" x14ac:dyDescent="0.35">
      <c r="A9196" s="48" t="s">
        <v>894</v>
      </c>
      <c r="B9196" s="59" t="s">
        <v>460</v>
      </c>
      <c r="C9196" s="57">
        <v>28615.425420800198</v>
      </c>
      <c r="D9196" s="59">
        <v>2894</v>
      </c>
      <c r="E9196" s="59" t="s">
        <v>504</v>
      </c>
      <c r="F9196" s="58">
        <v>0.99846247788650222</v>
      </c>
      <c r="G9196" s="59" t="s">
        <v>446</v>
      </c>
      <c r="H9196" s="59" t="s">
        <v>472</v>
      </c>
      <c r="I9196" s="59">
        <v>79809</v>
      </c>
      <c r="J9196" s="59">
        <v>1102</v>
      </c>
      <c r="K9196" s="59">
        <v>4</v>
      </c>
      <c r="L9196" s="60">
        <v>3.629764065335753E-3</v>
      </c>
      <c r="M9196" s="59" t="s">
        <v>1067</v>
      </c>
      <c r="N9196" s="63">
        <v>3851.069777208239</v>
      </c>
      <c r="O9196" s="165">
        <v>44371</v>
      </c>
      <c r="P9196" s="165">
        <f t="shared" si="385"/>
        <v>44353</v>
      </c>
      <c r="Q9196" s="165">
        <f t="shared" si="386"/>
        <v>44366</v>
      </c>
    </row>
    <row r="9197" spans="1:17" x14ac:dyDescent="0.35">
      <c r="A9197" s="48" t="s">
        <v>893</v>
      </c>
      <c r="B9197" s="59" t="s">
        <v>465</v>
      </c>
      <c r="C9197" s="57">
        <v>3727.2357787096198</v>
      </c>
      <c r="D9197" s="59">
        <v>211</v>
      </c>
      <c r="E9197" s="59">
        <v>0</v>
      </c>
      <c r="F9197" s="58">
        <v>0</v>
      </c>
      <c r="G9197" s="59" t="s">
        <v>446</v>
      </c>
      <c r="H9197" s="59" t="s">
        <v>476</v>
      </c>
      <c r="I9197" s="59">
        <v>6427</v>
      </c>
      <c r="J9197" s="59">
        <v>139</v>
      </c>
      <c r="K9197" s="59">
        <v>0</v>
      </c>
      <c r="L9197" s="60">
        <v>0</v>
      </c>
      <c r="M9197" s="59" t="s">
        <v>476</v>
      </c>
      <c r="N9197" s="63">
        <v>3729.3052613946038</v>
      </c>
      <c r="O9197" s="165">
        <v>44371</v>
      </c>
      <c r="P9197" s="165">
        <f t="shared" si="385"/>
        <v>44353</v>
      </c>
      <c r="Q9197" s="165">
        <f t="shared" si="386"/>
        <v>44366</v>
      </c>
    </row>
    <row r="9198" spans="1:17" x14ac:dyDescent="0.35">
      <c r="A9198" s="48" t="s">
        <v>892</v>
      </c>
      <c r="B9198" s="59" t="s">
        <v>460</v>
      </c>
      <c r="C9198" s="57">
        <v>99226.362872711004</v>
      </c>
      <c r="D9198" s="59">
        <v>14191</v>
      </c>
      <c r="E9198" s="59">
        <v>33</v>
      </c>
      <c r="F9198" s="58">
        <v>2.3755207677687773</v>
      </c>
      <c r="G9198" s="59" t="s">
        <v>444</v>
      </c>
      <c r="H9198" s="59" t="s">
        <v>472</v>
      </c>
      <c r="I9198" s="59">
        <v>245446</v>
      </c>
      <c r="J9198" s="59">
        <v>5888</v>
      </c>
      <c r="K9198" s="59">
        <v>42</v>
      </c>
      <c r="L9198" s="60">
        <v>7.1331521739130431E-3</v>
      </c>
      <c r="M9198" s="59" t="s">
        <v>1067</v>
      </c>
      <c r="N9198" s="63">
        <v>5933.9069069307825</v>
      </c>
      <c r="O9198" s="165">
        <v>44371</v>
      </c>
      <c r="P9198" s="165">
        <f t="shared" si="385"/>
        <v>44353</v>
      </c>
      <c r="Q9198" s="165">
        <f t="shared" si="386"/>
        <v>44366</v>
      </c>
    </row>
    <row r="9199" spans="1:17" x14ac:dyDescent="0.35">
      <c r="A9199" s="48" t="s">
        <v>891</v>
      </c>
      <c r="B9199" s="59" t="s">
        <v>458</v>
      </c>
      <c r="C9199" s="57">
        <v>3688.3663500984599</v>
      </c>
      <c r="D9199" s="59">
        <v>217</v>
      </c>
      <c r="E9199" s="59">
        <v>0</v>
      </c>
      <c r="F9199" s="58">
        <v>0</v>
      </c>
      <c r="G9199" s="59" t="s">
        <v>446</v>
      </c>
      <c r="H9199" s="59" t="s">
        <v>476</v>
      </c>
      <c r="I9199" s="59">
        <v>6484</v>
      </c>
      <c r="J9199" s="59">
        <v>147</v>
      </c>
      <c r="K9199" s="59">
        <v>0</v>
      </c>
      <c r="L9199" s="60">
        <v>0</v>
      </c>
      <c r="M9199" s="59" t="s">
        <v>476</v>
      </c>
      <c r="N9199" s="63">
        <v>3985.5043140190205</v>
      </c>
      <c r="O9199" s="165">
        <v>44371</v>
      </c>
      <c r="P9199" s="165">
        <f t="shared" si="385"/>
        <v>44353</v>
      </c>
      <c r="Q9199" s="165">
        <f t="shared" si="386"/>
        <v>44366</v>
      </c>
    </row>
    <row r="9200" spans="1:17" x14ac:dyDescent="0.35">
      <c r="A9200" s="48" t="s">
        <v>890</v>
      </c>
      <c r="B9200" s="59" t="s">
        <v>461</v>
      </c>
      <c r="C9200" s="57">
        <v>64727.380689706901</v>
      </c>
      <c r="D9200" s="59">
        <v>2288</v>
      </c>
      <c r="E9200" s="59">
        <v>4</v>
      </c>
      <c r="F9200" s="58">
        <v>0.44141178380746787</v>
      </c>
      <c r="G9200" s="59" t="s">
        <v>446</v>
      </c>
      <c r="H9200" s="59" t="s">
        <v>472</v>
      </c>
      <c r="I9200" s="59">
        <v>248317</v>
      </c>
      <c r="J9200" s="59">
        <v>5073</v>
      </c>
      <c r="K9200" s="59">
        <v>5</v>
      </c>
      <c r="L9200" s="60">
        <v>9.8561009264734861E-4</v>
      </c>
      <c r="M9200" s="59" t="s">
        <v>476</v>
      </c>
      <c r="N9200" s="63">
        <v>7837.4869273934955</v>
      </c>
      <c r="O9200" s="165">
        <v>44371</v>
      </c>
      <c r="P9200" s="165">
        <f t="shared" si="385"/>
        <v>44353</v>
      </c>
      <c r="Q9200" s="165">
        <f t="shared" si="386"/>
        <v>44366</v>
      </c>
    </row>
    <row r="9201" spans="1:17" x14ac:dyDescent="0.35">
      <c r="A9201" s="48" t="s">
        <v>889</v>
      </c>
      <c r="B9201" s="59" t="s">
        <v>466</v>
      </c>
      <c r="C9201" s="57">
        <v>1838.08536362777</v>
      </c>
      <c r="D9201" s="59">
        <v>41</v>
      </c>
      <c r="E9201" s="59">
        <v>0</v>
      </c>
      <c r="F9201" s="58">
        <v>0</v>
      </c>
      <c r="G9201" s="59" t="s">
        <v>446</v>
      </c>
      <c r="H9201" s="59" t="s">
        <v>476</v>
      </c>
      <c r="I9201" s="59">
        <v>618</v>
      </c>
      <c r="J9201" s="59">
        <v>12</v>
      </c>
      <c r="K9201" s="59">
        <v>0</v>
      </c>
      <c r="L9201" s="60">
        <v>0</v>
      </c>
      <c r="M9201" s="59" t="s">
        <v>476</v>
      </c>
      <c r="N9201" s="63">
        <v>652.85324813837735</v>
      </c>
      <c r="O9201" s="165">
        <v>44371</v>
      </c>
      <c r="P9201" s="165">
        <f t="shared" si="385"/>
        <v>44353</v>
      </c>
      <c r="Q9201" s="165">
        <f t="shared" si="386"/>
        <v>44366</v>
      </c>
    </row>
    <row r="9202" spans="1:17" x14ac:dyDescent="0.35">
      <c r="A9202" s="48" t="s">
        <v>888</v>
      </c>
      <c r="B9202" s="59" t="s">
        <v>463</v>
      </c>
      <c r="C9202" s="57">
        <v>27818.816168915801</v>
      </c>
      <c r="D9202" s="59">
        <v>2039</v>
      </c>
      <c r="E9202" s="59">
        <v>5</v>
      </c>
      <c r="F9202" s="58">
        <v>1.2838175966018337</v>
      </c>
      <c r="G9202" s="59" t="s">
        <v>446</v>
      </c>
      <c r="H9202" s="59" t="s">
        <v>491</v>
      </c>
      <c r="I9202" s="59">
        <v>62406</v>
      </c>
      <c r="J9202" s="59">
        <v>1398</v>
      </c>
      <c r="K9202" s="59">
        <v>5</v>
      </c>
      <c r="L9202" s="60">
        <v>3.5765379113018598E-3</v>
      </c>
      <c r="M9202" s="59" t="s">
        <v>476</v>
      </c>
      <c r="N9202" s="63">
        <v>5025.3756001382171</v>
      </c>
      <c r="O9202" s="165">
        <v>44371</v>
      </c>
      <c r="P9202" s="165">
        <f t="shared" si="385"/>
        <v>44353</v>
      </c>
      <c r="Q9202" s="165">
        <f t="shared" si="386"/>
        <v>44366</v>
      </c>
    </row>
    <row r="9203" spans="1:17" x14ac:dyDescent="0.35">
      <c r="A9203" s="48" t="s">
        <v>887</v>
      </c>
      <c r="B9203" s="59" t="s">
        <v>463</v>
      </c>
      <c r="C9203" s="57">
        <v>111989.024087531</v>
      </c>
      <c r="D9203" s="59">
        <v>5764</v>
      </c>
      <c r="E9203" s="59">
        <v>9</v>
      </c>
      <c r="F9203" s="58">
        <v>0.57403584690110665</v>
      </c>
      <c r="G9203" s="59" t="s">
        <v>446</v>
      </c>
      <c r="H9203" s="59" t="s">
        <v>472</v>
      </c>
      <c r="I9203" s="59">
        <v>1087368</v>
      </c>
      <c r="J9203" s="59">
        <v>23017</v>
      </c>
      <c r="K9203" s="59">
        <v>15</v>
      </c>
      <c r="L9203" s="60">
        <v>6.516922274840335E-4</v>
      </c>
      <c r="M9203" s="59" t="s">
        <v>476</v>
      </c>
      <c r="N9203" s="63">
        <v>20552.907025968754</v>
      </c>
      <c r="O9203" s="165">
        <v>44371</v>
      </c>
      <c r="P9203" s="165">
        <f t="shared" si="385"/>
        <v>44353</v>
      </c>
      <c r="Q9203" s="165">
        <f t="shared" si="386"/>
        <v>44366</v>
      </c>
    </row>
    <row r="9204" spans="1:17" x14ac:dyDescent="0.35">
      <c r="A9204" s="48" t="s">
        <v>886</v>
      </c>
      <c r="B9204" s="59" t="s">
        <v>461</v>
      </c>
      <c r="C9204" s="57">
        <v>23172.8895591976</v>
      </c>
      <c r="D9204" s="59">
        <v>2029</v>
      </c>
      <c r="E9204" s="59" t="s">
        <v>504</v>
      </c>
      <c r="F9204" s="58">
        <v>0.92472591188206699</v>
      </c>
      <c r="G9204" s="59" t="s">
        <v>446</v>
      </c>
      <c r="H9204" s="59" t="s">
        <v>472</v>
      </c>
      <c r="I9204" s="59">
        <v>66156</v>
      </c>
      <c r="J9204" s="59">
        <v>1190</v>
      </c>
      <c r="K9204" s="59">
        <v>5</v>
      </c>
      <c r="L9204" s="60">
        <v>4.2016806722689074E-3</v>
      </c>
      <c r="M9204" s="59" t="s">
        <v>1067</v>
      </c>
      <c r="N9204" s="63">
        <v>5135.3112306517451</v>
      </c>
      <c r="O9204" s="165">
        <v>44371</v>
      </c>
      <c r="P9204" s="165">
        <f t="shared" si="385"/>
        <v>44353</v>
      </c>
      <c r="Q9204" s="165">
        <f t="shared" si="386"/>
        <v>44366</v>
      </c>
    </row>
    <row r="9205" spans="1:17" x14ac:dyDescent="0.35">
      <c r="A9205" s="48" t="s">
        <v>885</v>
      </c>
      <c r="B9205" s="59" t="s">
        <v>463</v>
      </c>
      <c r="C9205" s="57">
        <v>4723.0019559667198</v>
      </c>
      <c r="D9205" s="59">
        <v>191</v>
      </c>
      <c r="E9205" s="59">
        <v>0</v>
      </c>
      <c r="F9205" s="58">
        <v>0</v>
      </c>
      <c r="G9205" s="59" t="s">
        <v>446</v>
      </c>
      <c r="H9205" s="59" t="s">
        <v>476</v>
      </c>
      <c r="I9205" s="59">
        <v>11776</v>
      </c>
      <c r="J9205" s="59">
        <v>306</v>
      </c>
      <c r="K9205" s="59">
        <v>0</v>
      </c>
      <c r="L9205" s="60">
        <v>0</v>
      </c>
      <c r="M9205" s="59" t="s">
        <v>476</v>
      </c>
      <c r="N9205" s="63">
        <v>6478.9301984815056</v>
      </c>
      <c r="O9205" s="165">
        <v>44371</v>
      </c>
      <c r="P9205" s="165">
        <f t="shared" si="385"/>
        <v>44353</v>
      </c>
      <c r="Q9205" s="165">
        <f t="shared" si="386"/>
        <v>44366</v>
      </c>
    </row>
    <row r="9206" spans="1:17" x14ac:dyDescent="0.35">
      <c r="A9206" s="48" t="s">
        <v>884</v>
      </c>
      <c r="B9206" s="59" t="s">
        <v>460</v>
      </c>
      <c r="C9206" s="57">
        <v>12248.3187771581</v>
      </c>
      <c r="D9206" s="59">
        <v>766</v>
      </c>
      <c r="E9206" s="59">
        <v>0</v>
      </c>
      <c r="F9206" s="58">
        <v>0</v>
      </c>
      <c r="G9206" s="59" t="s">
        <v>446</v>
      </c>
      <c r="H9206" s="59" t="s">
        <v>472</v>
      </c>
      <c r="I9206" s="59">
        <v>18647</v>
      </c>
      <c r="J9206" s="59">
        <v>377</v>
      </c>
      <c r="K9206" s="59">
        <v>0</v>
      </c>
      <c r="L9206" s="60">
        <v>0</v>
      </c>
      <c r="M9206" s="59" t="s">
        <v>1067</v>
      </c>
      <c r="N9206" s="63">
        <v>3077.9734497363638</v>
      </c>
      <c r="O9206" s="165">
        <v>44371</v>
      </c>
      <c r="P9206" s="165">
        <f t="shared" si="385"/>
        <v>44353</v>
      </c>
      <c r="Q9206" s="165">
        <f t="shared" si="386"/>
        <v>44366</v>
      </c>
    </row>
    <row r="9207" spans="1:17" x14ac:dyDescent="0.35">
      <c r="A9207" s="48" t="s">
        <v>883</v>
      </c>
      <c r="B9207" s="59" t="s">
        <v>466</v>
      </c>
      <c r="C9207" s="57">
        <v>1174.1958259012499</v>
      </c>
      <c r="D9207" s="59">
        <v>18</v>
      </c>
      <c r="E9207" s="59">
        <v>0</v>
      </c>
      <c r="F9207" s="58">
        <v>0</v>
      </c>
      <c r="G9207" s="59" t="s">
        <v>446</v>
      </c>
      <c r="H9207" s="59" t="s">
        <v>476</v>
      </c>
      <c r="I9207" s="59">
        <v>2458</v>
      </c>
      <c r="J9207" s="59">
        <v>64</v>
      </c>
      <c r="K9207" s="59">
        <v>0</v>
      </c>
      <c r="L9207" s="60">
        <v>0</v>
      </c>
      <c r="M9207" s="59" t="s">
        <v>476</v>
      </c>
      <c r="N9207" s="63">
        <v>5450.538878459819</v>
      </c>
      <c r="O9207" s="165">
        <v>44371</v>
      </c>
      <c r="P9207" s="165">
        <f t="shared" si="385"/>
        <v>44353</v>
      </c>
      <c r="Q9207" s="165">
        <f t="shared" si="386"/>
        <v>44366</v>
      </c>
    </row>
    <row r="9208" spans="1:17" x14ac:dyDescent="0.35">
      <c r="A9208" s="48" t="s">
        <v>882</v>
      </c>
      <c r="B9208" s="59" t="s">
        <v>458</v>
      </c>
      <c r="C9208" s="57">
        <v>14163.6711170745</v>
      </c>
      <c r="D9208" s="59">
        <v>1003</v>
      </c>
      <c r="E9208" s="59" t="s">
        <v>504</v>
      </c>
      <c r="F9208" s="58">
        <v>1.5129249508440643</v>
      </c>
      <c r="G9208" s="59" t="s">
        <v>446</v>
      </c>
      <c r="H9208" s="59" t="s">
        <v>472</v>
      </c>
      <c r="I9208" s="59">
        <v>32074</v>
      </c>
      <c r="J9208" s="59">
        <v>511</v>
      </c>
      <c r="K9208" s="59">
        <v>5</v>
      </c>
      <c r="L9208" s="60">
        <v>9.7847358121330719E-3</v>
      </c>
      <c r="M9208" s="59" t="s">
        <v>1067</v>
      </c>
      <c r="N9208" s="63">
        <v>3607.8216994461445</v>
      </c>
      <c r="O9208" s="165">
        <v>44371</v>
      </c>
      <c r="P9208" s="165">
        <f t="shared" si="385"/>
        <v>44353</v>
      </c>
      <c r="Q9208" s="165">
        <f t="shared" si="386"/>
        <v>44366</v>
      </c>
    </row>
    <row r="9209" spans="1:17" x14ac:dyDescent="0.35">
      <c r="A9209" s="48" t="s">
        <v>881</v>
      </c>
      <c r="B9209" s="59" t="s">
        <v>471</v>
      </c>
      <c r="C9209" s="57">
        <v>5829.5344790318404</v>
      </c>
      <c r="D9209" s="59">
        <v>327</v>
      </c>
      <c r="E9209" s="59" t="s">
        <v>504</v>
      </c>
      <c r="F9209" s="58">
        <v>1.2252877427089885</v>
      </c>
      <c r="G9209" s="59" t="s">
        <v>446</v>
      </c>
      <c r="H9209" s="59" t="s">
        <v>476</v>
      </c>
      <c r="I9209" s="59">
        <v>10092</v>
      </c>
      <c r="J9209" s="59">
        <v>198</v>
      </c>
      <c r="K9209" s="59">
        <v>2</v>
      </c>
      <c r="L9209" s="60">
        <v>1.0101010101010102E-2</v>
      </c>
      <c r="M9209" s="59" t="s">
        <v>476</v>
      </c>
      <c r="N9209" s="63">
        <v>3396.4976227893162</v>
      </c>
      <c r="O9209" s="165">
        <v>44371</v>
      </c>
      <c r="P9209" s="165">
        <f t="shared" si="385"/>
        <v>44353</v>
      </c>
      <c r="Q9209" s="165">
        <f t="shared" si="386"/>
        <v>44366</v>
      </c>
    </row>
    <row r="9210" spans="1:17" x14ac:dyDescent="0.35">
      <c r="A9210" s="48" t="s">
        <v>880</v>
      </c>
      <c r="B9210" s="59" t="s">
        <v>463</v>
      </c>
      <c r="C9210" s="57">
        <v>35973.240681719501</v>
      </c>
      <c r="D9210" s="59">
        <v>2987</v>
      </c>
      <c r="E9210" s="59" t="s">
        <v>504</v>
      </c>
      <c r="F9210" s="58">
        <v>0.39712058227141739</v>
      </c>
      <c r="G9210" s="59" t="s">
        <v>446</v>
      </c>
      <c r="H9210" s="59" t="s">
        <v>472</v>
      </c>
      <c r="I9210" s="59">
        <v>78817</v>
      </c>
      <c r="J9210" s="59">
        <v>1603</v>
      </c>
      <c r="K9210" s="59">
        <v>3</v>
      </c>
      <c r="L9210" s="60">
        <v>1.8714909544603868E-3</v>
      </c>
      <c r="M9210" s="59" t="s">
        <v>1067</v>
      </c>
      <c r="N9210" s="63">
        <v>4456.0900536675736</v>
      </c>
      <c r="O9210" s="165">
        <v>44371</v>
      </c>
      <c r="P9210" s="165">
        <f t="shared" si="385"/>
        <v>44353</v>
      </c>
      <c r="Q9210" s="165">
        <f t="shared" si="386"/>
        <v>44366</v>
      </c>
    </row>
    <row r="9211" spans="1:17" x14ac:dyDescent="0.35">
      <c r="A9211" s="48" t="s">
        <v>879</v>
      </c>
      <c r="B9211" s="59" t="s">
        <v>459</v>
      </c>
      <c r="C9211" s="57">
        <v>36918.336746757697</v>
      </c>
      <c r="D9211" s="59">
        <v>8895</v>
      </c>
      <c r="E9211" s="59">
        <v>10</v>
      </c>
      <c r="F9211" s="58">
        <v>1.9347721951435026</v>
      </c>
      <c r="G9211" s="59" t="s">
        <v>446</v>
      </c>
      <c r="H9211" s="59" t="s">
        <v>476</v>
      </c>
      <c r="I9211" s="59">
        <v>146130</v>
      </c>
      <c r="J9211" s="59">
        <v>3011</v>
      </c>
      <c r="K9211" s="59">
        <v>13</v>
      </c>
      <c r="L9211" s="60">
        <v>4.317502490866822E-3</v>
      </c>
      <c r="M9211" s="59" t="s">
        <v>476</v>
      </c>
      <c r="N9211" s="63">
        <v>8155.8387114079214</v>
      </c>
      <c r="O9211" s="165">
        <v>44371</v>
      </c>
      <c r="P9211" s="165">
        <f t="shared" si="385"/>
        <v>44353</v>
      </c>
      <c r="Q9211" s="165">
        <f t="shared" si="386"/>
        <v>44366</v>
      </c>
    </row>
    <row r="9212" spans="1:17" x14ac:dyDescent="0.35">
      <c r="A9212" s="48" t="s">
        <v>878</v>
      </c>
      <c r="B9212" s="59" t="s">
        <v>470</v>
      </c>
      <c r="C9212" s="57">
        <v>2936.1193472292898</v>
      </c>
      <c r="D9212" s="59">
        <v>129</v>
      </c>
      <c r="E9212" s="59">
        <v>0</v>
      </c>
      <c r="F9212" s="58">
        <v>0</v>
      </c>
      <c r="G9212" s="59" t="s">
        <v>446</v>
      </c>
      <c r="H9212" s="59" t="s">
        <v>476</v>
      </c>
      <c r="I9212" s="59">
        <v>6209</v>
      </c>
      <c r="J9212" s="59">
        <v>119</v>
      </c>
      <c r="K9212" s="59">
        <v>0</v>
      </c>
      <c r="L9212" s="60">
        <v>0</v>
      </c>
      <c r="M9212" s="59" t="s">
        <v>476</v>
      </c>
      <c r="N9212" s="63">
        <v>4052.9687634222369</v>
      </c>
      <c r="O9212" s="165">
        <v>44371</v>
      </c>
      <c r="P9212" s="165">
        <f t="shared" si="385"/>
        <v>44353</v>
      </c>
      <c r="Q9212" s="165">
        <f t="shared" si="386"/>
        <v>44366</v>
      </c>
    </row>
    <row r="9213" spans="1:17" x14ac:dyDescent="0.35">
      <c r="A9213" s="48" t="s">
        <v>877</v>
      </c>
      <c r="B9213" s="59" t="s">
        <v>465</v>
      </c>
      <c r="C9213" s="57">
        <v>1357.7287896405801</v>
      </c>
      <c r="D9213" s="59">
        <v>67</v>
      </c>
      <c r="E9213" s="59">
        <v>0</v>
      </c>
      <c r="F9213" s="58">
        <v>0</v>
      </c>
      <c r="G9213" s="59" t="s">
        <v>446</v>
      </c>
      <c r="H9213" s="59" t="s">
        <v>476</v>
      </c>
      <c r="I9213" s="59">
        <v>1669</v>
      </c>
      <c r="J9213" s="59">
        <v>34</v>
      </c>
      <c r="K9213" s="59">
        <v>0</v>
      </c>
      <c r="L9213" s="60">
        <v>0</v>
      </c>
      <c r="M9213" s="59" t="s">
        <v>476</v>
      </c>
      <c r="N9213" s="63">
        <v>2504.1820030199497</v>
      </c>
      <c r="O9213" s="165">
        <v>44371</v>
      </c>
      <c r="P9213" s="165">
        <f t="shared" si="385"/>
        <v>44353</v>
      </c>
      <c r="Q9213" s="165">
        <f t="shared" si="386"/>
        <v>44366</v>
      </c>
    </row>
    <row r="9214" spans="1:17" x14ac:dyDescent="0.35">
      <c r="A9214" s="48" t="s">
        <v>876</v>
      </c>
      <c r="B9214" s="59" t="s">
        <v>464</v>
      </c>
      <c r="C9214" s="57">
        <v>1223.64361651632</v>
      </c>
      <c r="D9214" s="59">
        <v>32</v>
      </c>
      <c r="E9214" s="59">
        <v>0</v>
      </c>
      <c r="F9214" s="58">
        <v>0</v>
      </c>
      <c r="G9214" s="59" t="s">
        <v>446</v>
      </c>
      <c r="H9214" s="59" t="s">
        <v>476</v>
      </c>
      <c r="I9214" s="59">
        <v>2027</v>
      </c>
      <c r="J9214" s="59">
        <v>36</v>
      </c>
      <c r="K9214" s="59">
        <v>0</v>
      </c>
      <c r="L9214" s="60">
        <v>0</v>
      </c>
      <c r="M9214" s="59" t="s">
        <v>476</v>
      </c>
      <c r="N9214" s="63">
        <v>2942.0330816983314</v>
      </c>
      <c r="O9214" s="165">
        <v>44371</v>
      </c>
      <c r="P9214" s="165">
        <f t="shared" si="385"/>
        <v>44353</v>
      </c>
      <c r="Q9214" s="165">
        <f t="shared" si="386"/>
        <v>44366</v>
      </c>
    </row>
    <row r="9215" spans="1:17" x14ac:dyDescent="0.35">
      <c r="A9215" s="48" t="s">
        <v>875</v>
      </c>
      <c r="B9215" s="59" t="s">
        <v>465</v>
      </c>
      <c r="C9215" s="57">
        <v>56710.292083490698</v>
      </c>
      <c r="D9215" s="59">
        <v>5990</v>
      </c>
      <c r="E9215" s="59">
        <v>25</v>
      </c>
      <c r="F9215" s="58">
        <v>3.1488363401220019</v>
      </c>
      <c r="G9215" s="59" t="s">
        <v>444</v>
      </c>
      <c r="H9215" s="59" t="s">
        <v>491</v>
      </c>
      <c r="I9215" s="59">
        <v>129805</v>
      </c>
      <c r="J9215" s="59">
        <v>2677</v>
      </c>
      <c r="K9215" s="59">
        <v>30</v>
      </c>
      <c r="L9215" s="60">
        <v>1.1206574523720583E-2</v>
      </c>
      <c r="M9215" s="59" t="s">
        <v>491</v>
      </c>
      <c r="N9215" s="63">
        <v>4720.4835342036949</v>
      </c>
      <c r="O9215" s="165">
        <v>44371</v>
      </c>
      <c r="P9215" s="165">
        <f t="shared" si="385"/>
        <v>44353</v>
      </c>
      <c r="Q9215" s="165">
        <f t="shared" si="386"/>
        <v>44366</v>
      </c>
    </row>
    <row r="9216" spans="1:17" x14ac:dyDescent="0.35">
      <c r="A9216" s="48" t="s">
        <v>874</v>
      </c>
      <c r="B9216" s="59" t="s">
        <v>468</v>
      </c>
      <c r="C9216" s="57">
        <v>758.61581752920097</v>
      </c>
      <c r="D9216" s="59">
        <v>23</v>
      </c>
      <c r="E9216" s="59">
        <v>0</v>
      </c>
      <c r="F9216" s="58">
        <v>0</v>
      </c>
      <c r="G9216" s="59" t="s">
        <v>446</v>
      </c>
      <c r="H9216" s="59" t="s">
        <v>476</v>
      </c>
      <c r="I9216" s="59">
        <v>4104</v>
      </c>
      <c r="J9216" s="59">
        <v>62</v>
      </c>
      <c r="K9216" s="59">
        <v>0</v>
      </c>
      <c r="L9216" s="60">
        <v>0</v>
      </c>
      <c r="M9216" s="59" t="s">
        <v>476</v>
      </c>
      <c r="N9216" s="63">
        <v>8172.7797611619762</v>
      </c>
      <c r="O9216" s="165">
        <v>44371</v>
      </c>
      <c r="P9216" s="165">
        <f t="shared" si="385"/>
        <v>44353</v>
      </c>
      <c r="Q9216" s="165">
        <f t="shared" si="386"/>
        <v>44366</v>
      </c>
    </row>
    <row r="9217" spans="1:17" x14ac:dyDescent="0.35">
      <c r="A9217" s="48" t="s">
        <v>873</v>
      </c>
      <c r="B9217" s="59" t="s">
        <v>470</v>
      </c>
      <c r="C9217" s="57">
        <v>1673.49740572871</v>
      </c>
      <c r="D9217" s="59">
        <v>44</v>
      </c>
      <c r="E9217" s="59">
        <v>0</v>
      </c>
      <c r="F9217" s="58">
        <v>0</v>
      </c>
      <c r="G9217" s="59" t="s">
        <v>446</v>
      </c>
      <c r="H9217" s="59" t="s">
        <v>476</v>
      </c>
      <c r="I9217" s="59">
        <v>2191</v>
      </c>
      <c r="J9217" s="59">
        <v>42</v>
      </c>
      <c r="K9217" s="59">
        <v>0</v>
      </c>
      <c r="L9217" s="60">
        <v>0</v>
      </c>
      <c r="M9217" s="59" t="s">
        <v>476</v>
      </c>
      <c r="N9217" s="63">
        <v>2509.7140788044103</v>
      </c>
      <c r="O9217" s="165">
        <v>44371</v>
      </c>
      <c r="P9217" s="165">
        <f t="shared" si="385"/>
        <v>44353</v>
      </c>
      <c r="Q9217" s="165">
        <f t="shared" si="386"/>
        <v>44366</v>
      </c>
    </row>
    <row r="9218" spans="1:17" x14ac:dyDescent="0.35">
      <c r="A9218" s="48" t="s">
        <v>872</v>
      </c>
      <c r="B9218" s="59" t="s">
        <v>458</v>
      </c>
      <c r="C9218" s="57">
        <v>14079.6128022015</v>
      </c>
      <c r="D9218" s="59">
        <v>1608</v>
      </c>
      <c r="E9218" s="59" t="s">
        <v>504</v>
      </c>
      <c r="F9218" s="58">
        <v>2.0292765840095486</v>
      </c>
      <c r="G9218" s="59" t="s">
        <v>446</v>
      </c>
      <c r="H9218" s="59" t="s">
        <v>472</v>
      </c>
      <c r="I9218" s="59">
        <v>29586</v>
      </c>
      <c r="J9218" s="59">
        <v>560</v>
      </c>
      <c r="K9218" s="59">
        <v>6</v>
      </c>
      <c r="L9218" s="60">
        <v>1.0714285714285714E-2</v>
      </c>
      <c r="M9218" s="59" t="s">
        <v>1067</v>
      </c>
      <c r="N9218" s="63">
        <v>3977.3821046587159</v>
      </c>
      <c r="O9218" s="165">
        <v>44371</v>
      </c>
      <c r="P9218" s="165">
        <f t="shared" si="385"/>
        <v>44353</v>
      </c>
      <c r="Q9218" s="165">
        <f t="shared" si="386"/>
        <v>44366</v>
      </c>
    </row>
    <row r="9219" spans="1:17" x14ac:dyDescent="0.35">
      <c r="A9219" s="48" t="s">
        <v>871</v>
      </c>
      <c r="B9219" s="59" t="s">
        <v>461</v>
      </c>
      <c r="C9219" s="57">
        <v>7354.9427443027298</v>
      </c>
      <c r="D9219" s="59">
        <v>440</v>
      </c>
      <c r="E9219" s="59" t="s">
        <v>504</v>
      </c>
      <c r="F9219" s="58">
        <v>1.9423284153748521</v>
      </c>
      <c r="G9219" s="59" t="s">
        <v>446</v>
      </c>
      <c r="H9219" s="59" t="s">
        <v>491</v>
      </c>
      <c r="I9219" s="59">
        <v>20112</v>
      </c>
      <c r="J9219" s="59">
        <v>313</v>
      </c>
      <c r="K9219" s="59">
        <v>2</v>
      </c>
      <c r="L9219" s="60">
        <v>6.3897763578274758E-3</v>
      </c>
      <c r="M9219" s="59" t="s">
        <v>491</v>
      </c>
      <c r="N9219" s="63">
        <v>4255.6415580863004</v>
      </c>
      <c r="O9219" s="165">
        <v>44371</v>
      </c>
      <c r="P9219" s="165">
        <f t="shared" ref="P9219:P9282" si="387">O9219-18</f>
        <v>44353</v>
      </c>
      <c r="Q9219" s="165">
        <f t="shared" ref="Q9219:Q9282" si="388">O9219-5</f>
        <v>44366</v>
      </c>
    </row>
    <row r="9220" spans="1:17" x14ac:dyDescent="0.35">
      <c r="A9220" s="48" t="s">
        <v>870</v>
      </c>
      <c r="B9220" s="59" t="s">
        <v>466</v>
      </c>
      <c r="C9220" s="57">
        <v>1582.42316470797</v>
      </c>
      <c r="D9220" s="59">
        <v>50</v>
      </c>
      <c r="E9220" s="59">
        <v>0</v>
      </c>
      <c r="F9220" s="58">
        <v>0</v>
      </c>
      <c r="G9220" s="59" t="s">
        <v>446</v>
      </c>
      <c r="H9220" s="59" t="s">
        <v>476</v>
      </c>
      <c r="I9220" s="59">
        <v>3084</v>
      </c>
      <c r="J9220" s="59">
        <v>41</v>
      </c>
      <c r="K9220" s="59">
        <v>0</v>
      </c>
      <c r="L9220" s="60">
        <v>0</v>
      </c>
      <c r="M9220" s="59" t="s">
        <v>476</v>
      </c>
      <c r="N9220" s="63">
        <v>2590.9630820885</v>
      </c>
      <c r="O9220" s="165">
        <v>44371</v>
      </c>
      <c r="P9220" s="165">
        <f t="shared" si="387"/>
        <v>44353</v>
      </c>
      <c r="Q9220" s="165">
        <f t="shared" si="388"/>
        <v>44366</v>
      </c>
    </row>
    <row r="9221" spans="1:17" x14ac:dyDescent="0.35">
      <c r="A9221" s="48" t="s">
        <v>869</v>
      </c>
      <c r="B9221" s="59" t="s">
        <v>463</v>
      </c>
      <c r="C9221" s="57">
        <v>18730.958831312699</v>
      </c>
      <c r="D9221" s="59">
        <v>1096</v>
      </c>
      <c r="E9221" s="59" t="s">
        <v>504</v>
      </c>
      <c r="F9221" s="58">
        <v>0.38133964241682972</v>
      </c>
      <c r="G9221" s="59" t="s">
        <v>446</v>
      </c>
      <c r="H9221" s="59" t="s">
        <v>491</v>
      </c>
      <c r="I9221" s="59">
        <v>69793</v>
      </c>
      <c r="J9221" s="59">
        <v>1327</v>
      </c>
      <c r="K9221" s="59">
        <v>1</v>
      </c>
      <c r="L9221" s="60">
        <v>7.5357950263752827E-4</v>
      </c>
      <c r="M9221" s="59" t="s">
        <v>476</v>
      </c>
      <c r="N9221" s="63">
        <v>7084.5278768198623</v>
      </c>
      <c r="O9221" s="165">
        <v>44371</v>
      </c>
      <c r="P9221" s="165">
        <f t="shared" si="387"/>
        <v>44353</v>
      </c>
      <c r="Q9221" s="165">
        <f t="shared" si="388"/>
        <v>44366</v>
      </c>
    </row>
    <row r="9222" spans="1:17" x14ac:dyDescent="0.35">
      <c r="A9222" s="48" t="s">
        <v>868</v>
      </c>
      <c r="B9222" s="59" t="s">
        <v>466</v>
      </c>
      <c r="C9222" s="57">
        <v>1931.62596058402</v>
      </c>
      <c r="D9222" s="59">
        <v>32</v>
      </c>
      <c r="E9222" s="59">
        <v>0</v>
      </c>
      <c r="F9222" s="58">
        <v>0</v>
      </c>
      <c r="G9222" s="59" t="s">
        <v>446</v>
      </c>
      <c r="H9222" s="59" t="s">
        <v>476</v>
      </c>
      <c r="I9222" s="59">
        <v>3929</v>
      </c>
      <c r="J9222" s="59">
        <v>98</v>
      </c>
      <c r="K9222" s="59">
        <v>0</v>
      </c>
      <c r="L9222" s="60">
        <v>0</v>
      </c>
      <c r="M9222" s="59" t="s">
        <v>1067</v>
      </c>
      <c r="N9222" s="63">
        <v>5073.4459983324132</v>
      </c>
      <c r="O9222" s="165">
        <v>44371</v>
      </c>
      <c r="P9222" s="165">
        <f t="shared" si="387"/>
        <v>44353</v>
      </c>
      <c r="Q9222" s="165">
        <f t="shared" si="388"/>
        <v>44366</v>
      </c>
    </row>
    <row r="9223" spans="1:17" x14ac:dyDescent="0.35">
      <c r="A9223" s="48" t="s">
        <v>867</v>
      </c>
      <c r="B9223" s="59" t="s">
        <v>464</v>
      </c>
      <c r="C9223" s="57">
        <v>784.07156341524001</v>
      </c>
      <c r="D9223" s="59">
        <v>28</v>
      </c>
      <c r="E9223" s="59">
        <v>0</v>
      </c>
      <c r="F9223" s="58">
        <v>0</v>
      </c>
      <c r="G9223" s="59" t="s">
        <v>446</v>
      </c>
      <c r="H9223" s="59" t="s">
        <v>476</v>
      </c>
      <c r="I9223" s="59">
        <v>2031</v>
      </c>
      <c r="J9223" s="59">
        <v>36</v>
      </c>
      <c r="K9223" s="59">
        <v>0</v>
      </c>
      <c r="L9223" s="60">
        <v>0</v>
      </c>
      <c r="M9223" s="59" t="s">
        <v>476</v>
      </c>
      <c r="N9223" s="63">
        <v>4591.4176307060625</v>
      </c>
      <c r="O9223" s="165">
        <v>44371</v>
      </c>
      <c r="P9223" s="165">
        <f t="shared" si="387"/>
        <v>44353</v>
      </c>
      <c r="Q9223" s="165">
        <f t="shared" si="388"/>
        <v>44366</v>
      </c>
    </row>
    <row r="9224" spans="1:17" x14ac:dyDescent="0.35">
      <c r="A9224" s="48" t="s">
        <v>866</v>
      </c>
      <c r="B9224" s="59" t="s">
        <v>470</v>
      </c>
      <c r="C9224" s="57">
        <v>6466.0125528356502</v>
      </c>
      <c r="D9224" s="59">
        <v>300</v>
      </c>
      <c r="E9224" s="59">
        <v>0</v>
      </c>
      <c r="F9224" s="58">
        <v>0</v>
      </c>
      <c r="G9224" s="59" t="s">
        <v>446</v>
      </c>
      <c r="H9224" s="59" t="s">
        <v>476</v>
      </c>
      <c r="I9224" s="59">
        <v>16325</v>
      </c>
      <c r="J9224" s="59">
        <v>263</v>
      </c>
      <c r="K9224" s="59">
        <v>0</v>
      </c>
      <c r="L9224" s="60">
        <v>0</v>
      </c>
      <c r="M9224" s="59" t="s">
        <v>476</v>
      </c>
      <c r="N9224" s="63">
        <v>4067.4217355897672</v>
      </c>
      <c r="O9224" s="165">
        <v>44371</v>
      </c>
      <c r="P9224" s="165">
        <f t="shared" si="387"/>
        <v>44353</v>
      </c>
      <c r="Q9224" s="165">
        <f t="shared" si="388"/>
        <v>44366</v>
      </c>
    </row>
    <row r="9225" spans="1:17" x14ac:dyDescent="0.35">
      <c r="A9225" s="48" t="s">
        <v>865</v>
      </c>
      <c r="B9225" s="59" t="s">
        <v>467</v>
      </c>
      <c r="C9225" s="57">
        <v>28666.8719119466</v>
      </c>
      <c r="D9225" s="59">
        <v>3105</v>
      </c>
      <c r="E9225" s="59" t="s">
        <v>504</v>
      </c>
      <c r="F9225" s="58">
        <v>0.4983353024911264</v>
      </c>
      <c r="G9225" s="59" t="s">
        <v>446</v>
      </c>
      <c r="H9225" s="59" t="s">
        <v>472</v>
      </c>
      <c r="I9225" s="59">
        <v>83422</v>
      </c>
      <c r="J9225" s="59">
        <v>1296</v>
      </c>
      <c r="K9225" s="59">
        <v>4</v>
      </c>
      <c r="L9225" s="60">
        <v>3.0864197530864196E-3</v>
      </c>
      <c r="M9225" s="59" t="s">
        <v>1067</v>
      </c>
      <c r="N9225" s="63">
        <v>4520.8978641994991</v>
      </c>
      <c r="O9225" s="165">
        <v>44371</v>
      </c>
      <c r="P9225" s="165">
        <f t="shared" si="387"/>
        <v>44353</v>
      </c>
      <c r="Q9225" s="165">
        <f t="shared" si="388"/>
        <v>44366</v>
      </c>
    </row>
    <row r="9226" spans="1:17" x14ac:dyDescent="0.35">
      <c r="A9226" s="48" t="s">
        <v>864</v>
      </c>
      <c r="B9226" s="59" t="s">
        <v>469</v>
      </c>
      <c r="C9226" s="57">
        <v>37104.373350893802</v>
      </c>
      <c r="D9226" s="59">
        <v>3816</v>
      </c>
      <c r="E9226" s="59">
        <v>9</v>
      </c>
      <c r="F9226" s="58">
        <v>1.7325643443097178</v>
      </c>
      <c r="G9226" s="59" t="s">
        <v>446</v>
      </c>
      <c r="H9226" s="59" t="s">
        <v>472</v>
      </c>
      <c r="I9226" s="59">
        <v>90963</v>
      </c>
      <c r="J9226" s="59">
        <v>1276</v>
      </c>
      <c r="K9226" s="59">
        <v>11</v>
      </c>
      <c r="L9226" s="60">
        <v>8.6206896551724137E-3</v>
      </c>
      <c r="M9226" s="59" t="s">
        <v>1067</v>
      </c>
      <c r="N9226" s="63">
        <v>3438.9477163054216</v>
      </c>
      <c r="O9226" s="165">
        <v>44371</v>
      </c>
      <c r="P9226" s="165">
        <f t="shared" si="387"/>
        <v>44353</v>
      </c>
      <c r="Q9226" s="165">
        <f t="shared" si="388"/>
        <v>44366</v>
      </c>
    </row>
    <row r="9227" spans="1:17" x14ac:dyDescent="0.35">
      <c r="A9227" s="48" t="s">
        <v>863</v>
      </c>
      <c r="B9227" s="59" t="s">
        <v>461</v>
      </c>
      <c r="C9227" s="57">
        <v>27391.508223539095</v>
      </c>
      <c r="D9227" s="59">
        <v>2464</v>
      </c>
      <c r="E9227" s="59">
        <v>5</v>
      </c>
      <c r="F9227" s="58">
        <v>1.3038451706574659</v>
      </c>
      <c r="G9227" s="59" t="s">
        <v>446</v>
      </c>
      <c r="H9227" s="59" t="s">
        <v>472</v>
      </c>
      <c r="I9227" s="59">
        <v>78474</v>
      </c>
      <c r="J9227" s="59">
        <v>1377</v>
      </c>
      <c r="K9227" s="59">
        <v>5</v>
      </c>
      <c r="L9227" s="60">
        <v>3.6310820624546117E-3</v>
      </c>
      <c r="M9227" s="59" t="s">
        <v>1067</v>
      </c>
      <c r="N9227" s="63">
        <v>5027.1054399869254</v>
      </c>
      <c r="O9227" s="165">
        <v>44371</v>
      </c>
      <c r="P9227" s="165">
        <f t="shared" si="387"/>
        <v>44353</v>
      </c>
      <c r="Q9227" s="165">
        <f t="shared" si="388"/>
        <v>44366</v>
      </c>
    </row>
    <row r="9228" spans="1:17" x14ac:dyDescent="0.35">
      <c r="A9228" s="48" t="s">
        <v>862</v>
      </c>
      <c r="B9228" s="59" t="s">
        <v>466</v>
      </c>
      <c r="C9228" s="57">
        <v>5307.8849770148699</v>
      </c>
      <c r="D9228" s="59">
        <v>195</v>
      </c>
      <c r="E9228" s="59">
        <v>0</v>
      </c>
      <c r="F9228" s="58">
        <v>0</v>
      </c>
      <c r="G9228" s="59" t="s">
        <v>446</v>
      </c>
      <c r="H9228" s="59" t="s">
        <v>476</v>
      </c>
      <c r="I9228" s="59">
        <v>46123</v>
      </c>
      <c r="J9228" s="59">
        <v>335</v>
      </c>
      <c r="K9228" s="59">
        <v>0</v>
      </c>
      <c r="L9228" s="60">
        <v>0</v>
      </c>
      <c r="M9228" s="59" t="s">
        <v>1067</v>
      </c>
      <c r="N9228" s="63">
        <v>6311.3651002362612</v>
      </c>
      <c r="O9228" s="165">
        <v>44371</v>
      </c>
      <c r="P9228" s="165">
        <f t="shared" si="387"/>
        <v>44353</v>
      </c>
      <c r="Q9228" s="165">
        <f t="shared" si="388"/>
        <v>44366</v>
      </c>
    </row>
    <row r="9229" spans="1:17" x14ac:dyDescent="0.35">
      <c r="A9229" s="48" t="s">
        <v>861</v>
      </c>
      <c r="B9229" s="59" t="s">
        <v>471</v>
      </c>
      <c r="C9229" s="57">
        <v>13087.712635498299</v>
      </c>
      <c r="D9229" s="59">
        <v>830</v>
      </c>
      <c r="E9229" s="59" t="s">
        <v>504</v>
      </c>
      <c r="F9229" s="58">
        <v>0.54576818285903539</v>
      </c>
      <c r="G9229" s="59" t="s">
        <v>446</v>
      </c>
      <c r="H9229" s="59" t="s">
        <v>491</v>
      </c>
      <c r="I9229" s="59">
        <v>22345</v>
      </c>
      <c r="J9229" s="59">
        <v>401</v>
      </c>
      <c r="K9229" s="59">
        <v>2</v>
      </c>
      <c r="L9229" s="60">
        <v>4.9875311720698253E-3</v>
      </c>
      <c r="M9229" s="59" t="s">
        <v>491</v>
      </c>
      <c r="N9229" s="63">
        <v>3063.9425785706244</v>
      </c>
      <c r="O9229" s="165">
        <v>44371</v>
      </c>
      <c r="P9229" s="165">
        <f t="shared" si="387"/>
        <v>44353</v>
      </c>
      <c r="Q9229" s="165">
        <f t="shared" si="388"/>
        <v>44366</v>
      </c>
    </row>
    <row r="9230" spans="1:17" x14ac:dyDescent="0.35">
      <c r="A9230" s="48" t="s">
        <v>860</v>
      </c>
      <c r="B9230" s="59" t="s">
        <v>469</v>
      </c>
      <c r="C9230" s="57">
        <v>7927.2612196189812</v>
      </c>
      <c r="D9230" s="59">
        <v>735</v>
      </c>
      <c r="E9230" s="59">
        <v>0</v>
      </c>
      <c r="F9230" s="58">
        <v>0</v>
      </c>
      <c r="G9230" s="59" t="s">
        <v>446</v>
      </c>
      <c r="H9230" s="59" t="s">
        <v>476</v>
      </c>
      <c r="I9230" s="59">
        <v>14629</v>
      </c>
      <c r="J9230" s="59">
        <v>310</v>
      </c>
      <c r="K9230" s="59">
        <v>0</v>
      </c>
      <c r="L9230" s="60">
        <v>0</v>
      </c>
      <c r="M9230" s="59" t="s">
        <v>476</v>
      </c>
      <c r="N9230" s="63">
        <v>3910.5561354883666</v>
      </c>
      <c r="O9230" s="165">
        <v>44371</v>
      </c>
      <c r="P9230" s="165">
        <f t="shared" si="387"/>
        <v>44353</v>
      </c>
      <c r="Q9230" s="165">
        <f t="shared" si="388"/>
        <v>44366</v>
      </c>
    </row>
    <row r="9231" spans="1:17" x14ac:dyDescent="0.35">
      <c r="A9231" s="48" t="s">
        <v>859</v>
      </c>
      <c r="B9231" s="59" t="s">
        <v>458</v>
      </c>
      <c r="C9231" s="57">
        <v>9485.9761215318194</v>
      </c>
      <c r="D9231" s="59">
        <v>513</v>
      </c>
      <c r="E9231" s="59">
        <v>0</v>
      </c>
      <c r="F9231" s="58">
        <v>0</v>
      </c>
      <c r="G9231" s="59" t="s">
        <v>446</v>
      </c>
      <c r="H9231" s="59" t="s">
        <v>472</v>
      </c>
      <c r="I9231" s="59">
        <v>15202</v>
      </c>
      <c r="J9231" s="59">
        <v>350</v>
      </c>
      <c r="K9231" s="59">
        <v>0</v>
      </c>
      <c r="L9231" s="60">
        <v>0</v>
      </c>
      <c r="M9231" s="59" t="s">
        <v>1067</v>
      </c>
      <c r="N9231" s="63">
        <v>3689.6571898968805</v>
      </c>
      <c r="O9231" s="165">
        <v>44371</v>
      </c>
      <c r="P9231" s="165">
        <f t="shared" si="387"/>
        <v>44353</v>
      </c>
      <c r="Q9231" s="165">
        <f t="shared" si="388"/>
        <v>44366</v>
      </c>
    </row>
    <row r="9232" spans="1:17" x14ac:dyDescent="0.35">
      <c r="A9232" s="48" t="s">
        <v>858</v>
      </c>
      <c r="B9232" s="59" t="s">
        <v>461</v>
      </c>
      <c r="C9232" s="57">
        <v>5133.8205219983302</v>
      </c>
      <c r="D9232" s="59">
        <v>245</v>
      </c>
      <c r="E9232" s="59">
        <v>0</v>
      </c>
      <c r="F9232" s="58">
        <v>0</v>
      </c>
      <c r="G9232" s="59" t="s">
        <v>446</v>
      </c>
      <c r="H9232" s="59" t="s">
        <v>476</v>
      </c>
      <c r="I9232" s="59">
        <v>17049</v>
      </c>
      <c r="J9232" s="59">
        <v>318</v>
      </c>
      <c r="K9232" s="59">
        <v>0</v>
      </c>
      <c r="L9232" s="60">
        <v>0</v>
      </c>
      <c r="M9232" s="59" t="s">
        <v>476</v>
      </c>
      <c r="N9232" s="63">
        <v>6194.2173209479297</v>
      </c>
      <c r="O9232" s="165">
        <v>44371</v>
      </c>
      <c r="P9232" s="165">
        <f t="shared" si="387"/>
        <v>44353</v>
      </c>
      <c r="Q9232" s="165">
        <f t="shared" si="388"/>
        <v>44366</v>
      </c>
    </row>
    <row r="9233" spans="1:17" x14ac:dyDescent="0.35">
      <c r="A9233" s="48" t="s">
        <v>857</v>
      </c>
      <c r="B9233" s="59" t="s">
        <v>463</v>
      </c>
      <c r="C9233" s="57">
        <v>32414.524512956301</v>
      </c>
      <c r="D9233" s="59">
        <v>3880</v>
      </c>
      <c r="E9233" s="59" t="s">
        <v>504</v>
      </c>
      <c r="F9233" s="58">
        <v>0.44071953855143514</v>
      </c>
      <c r="G9233" s="59" t="s">
        <v>446</v>
      </c>
      <c r="H9233" s="59" t="s">
        <v>472</v>
      </c>
      <c r="I9233" s="59">
        <v>71852</v>
      </c>
      <c r="J9233" s="59">
        <v>1401</v>
      </c>
      <c r="K9233" s="59">
        <v>2</v>
      </c>
      <c r="L9233" s="60">
        <v>1.4275517487508922E-3</v>
      </c>
      <c r="M9233" s="59" t="s">
        <v>1067</v>
      </c>
      <c r="N9233" s="63">
        <v>4322.1365145739255</v>
      </c>
      <c r="O9233" s="165">
        <v>44371</v>
      </c>
      <c r="P9233" s="165">
        <f t="shared" si="387"/>
        <v>44353</v>
      </c>
      <c r="Q9233" s="165">
        <f t="shared" si="388"/>
        <v>44366</v>
      </c>
    </row>
    <row r="9234" spans="1:17" x14ac:dyDescent="0.35">
      <c r="A9234" s="48" t="s">
        <v>856</v>
      </c>
      <c r="B9234" s="59" t="s">
        <v>458</v>
      </c>
      <c r="C9234" s="57">
        <v>12469.6895953656</v>
      </c>
      <c r="D9234" s="59">
        <v>1058</v>
      </c>
      <c r="E9234" s="59" t="s">
        <v>504</v>
      </c>
      <c r="F9234" s="58">
        <v>2.2912702319428413</v>
      </c>
      <c r="G9234" s="59" t="s">
        <v>446</v>
      </c>
      <c r="H9234" s="59" t="s">
        <v>476</v>
      </c>
      <c r="I9234" s="59">
        <v>58043</v>
      </c>
      <c r="J9234" s="59">
        <v>412</v>
      </c>
      <c r="K9234" s="59">
        <v>6</v>
      </c>
      <c r="L9234" s="60">
        <v>1.4563106796116505E-2</v>
      </c>
      <c r="M9234" s="59" t="s">
        <v>491</v>
      </c>
      <c r="N9234" s="63">
        <v>3304.0116744615766</v>
      </c>
      <c r="O9234" s="165">
        <v>44371</v>
      </c>
      <c r="P9234" s="165">
        <f t="shared" si="387"/>
        <v>44353</v>
      </c>
      <c r="Q9234" s="165">
        <f t="shared" si="388"/>
        <v>44366</v>
      </c>
    </row>
    <row r="9235" spans="1:17" x14ac:dyDescent="0.35">
      <c r="A9235" s="48" t="s">
        <v>855</v>
      </c>
      <c r="B9235" s="59" t="s">
        <v>463</v>
      </c>
      <c r="C9235" s="57">
        <v>3330.26120665499</v>
      </c>
      <c r="D9235" s="59">
        <v>182</v>
      </c>
      <c r="E9235" s="59">
        <v>0</v>
      </c>
      <c r="F9235" s="58">
        <v>0</v>
      </c>
      <c r="G9235" s="59" t="s">
        <v>446</v>
      </c>
      <c r="H9235" s="59" t="s">
        <v>476</v>
      </c>
      <c r="I9235" s="59">
        <v>5671</v>
      </c>
      <c r="J9235" s="59">
        <v>107</v>
      </c>
      <c r="K9235" s="59">
        <v>0</v>
      </c>
      <c r="L9235" s="60">
        <v>0</v>
      </c>
      <c r="M9235" s="59" t="s">
        <v>476</v>
      </c>
      <c r="N9235" s="63">
        <v>3212.9611871338429</v>
      </c>
      <c r="O9235" s="165">
        <v>44371</v>
      </c>
      <c r="P9235" s="165">
        <f t="shared" si="387"/>
        <v>44353</v>
      </c>
      <c r="Q9235" s="165">
        <f t="shared" si="388"/>
        <v>44366</v>
      </c>
    </row>
    <row r="9236" spans="1:17" x14ac:dyDescent="0.35">
      <c r="A9236" s="48" t="s">
        <v>854</v>
      </c>
      <c r="B9236" s="59" t="s">
        <v>460</v>
      </c>
      <c r="C9236" s="57">
        <v>15120.384628985899</v>
      </c>
      <c r="D9236" s="59">
        <v>978</v>
      </c>
      <c r="E9236" s="59">
        <v>0</v>
      </c>
      <c r="F9236" s="58">
        <v>0</v>
      </c>
      <c r="G9236" s="59" t="s">
        <v>446</v>
      </c>
      <c r="H9236" s="59" t="s">
        <v>472</v>
      </c>
      <c r="I9236" s="59">
        <v>35269</v>
      </c>
      <c r="J9236" s="59">
        <v>502</v>
      </c>
      <c r="K9236" s="59">
        <v>1</v>
      </c>
      <c r="L9236" s="60">
        <v>1.9920318725099601E-3</v>
      </c>
      <c r="M9236" s="59" t="s">
        <v>1067</v>
      </c>
      <c r="N9236" s="63">
        <v>3320.0213639913759</v>
      </c>
      <c r="O9236" s="165">
        <v>44371</v>
      </c>
      <c r="P9236" s="165">
        <f t="shared" si="387"/>
        <v>44353</v>
      </c>
      <c r="Q9236" s="165">
        <f t="shared" si="388"/>
        <v>44366</v>
      </c>
    </row>
    <row r="9237" spans="1:17" x14ac:dyDescent="0.35">
      <c r="A9237" s="48" t="s">
        <v>853</v>
      </c>
      <c r="B9237" s="59" t="s">
        <v>460</v>
      </c>
      <c r="C9237" s="57">
        <v>14878.570537017</v>
      </c>
      <c r="D9237" s="59">
        <v>1280</v>
      </c>
      <c r="E9237" s="59" t="s">
        <v>504</v>
      </c>
      <c r="F9237" s="58">
        <v>0.48007684105715248</v>
      </c>
      <c r="G9237" s="59" t="s">
        <v>446</v>
      </c>
      <c r="H9237" s="59" t="s">
        <v>472</v>
      </c>
      <c r="I9237" s="59">
        <v>28039</v>
      </c>
      <c r="J9237" s="59">
        <v>553</v>
      </c>
      <c r="K9237" s="59">
        <v>1</v>
      </c>
      <c r="L9237" s="60">
        <v>1.8083182640144665E-3</v>
      </c>
      <c r="M9237" s="59" t="s">
        <v>1067</v>
      </c>
      <c r="N9237" s="63">
        <v>3716.7549034644749</v>
      </c>
      <c r="O9237" s="165">
        <v>44371</v>
      </c>
      <c r="P9237" s="165">
        <f t="shared" si="387"/>
        <v>44353</v>
      </c>
      <c r="Q9237" s="165">
        <f t="shared" si="388"/>
        <v>44366</v>
      </c>
    </row>
    <row r="9238" spans="1:17" x14ac:dyDescent="0.35">
      <c r="A9238" s="48" t="s">
        <v>852</v>
      </c>
      <c r="B9238" s="59" t="s">
        <v>458</v>
      </c>
      <c r="C9238" s="57">
        <v>2244.2586476452502</v>
      </c>
      <c r="D9238" s="59">
        <v>175</v>
      </c>
      <c r="E9238" s="59">
        <v>0</v>
      </c>
      <c r="F9238" s="58">
        <v>0</v>
      </c>
      <c r="G9238" s="59" t="s">
        <v>446</v>
      </c>
      <c r="H9238" s="59" t="s">
        <v>472</v>
      </c>
      <c r="I9238" s="59">
        <v>3653</v>
      </c>
      <c r="J9238" s="59">
        <v>67</v>
      </c>
      <c r="K9238" s="59">
        <v>1</v>
      </c>
      <c r="L9238" s="60">
        <v>1.4925373134328358E-2</v>
      </c>
      <c r="M9238" s="59" t="s">
        <v>1067</v>
      </c>
      <c r="N9238" s="63">
        <v>2985.3956481486034</v>
      </c>
      <c r="O9238" s="165">
        <v>44371</v>
      </c>
      <c r="P9238" s="165">
        <f t="shared" si="387"/>
        <v>44353</v>
      </c>
      <c r="Q9238" s="165">
        <f t="shared" si="388"/>
        <v>44366</v>
      </c>
    </row>
    <row r="9239" spans="1:17" x14ac:dyDescent="0.35">
      <c r="A9239" s="48" t="s">
        <v>851</v>
      </c>
      <c r="B9239" s="59" t="s">
        <v>465</v>
      </c>
      <c r="C9239" s="57">
        <v>17005.439503125901</v>
      </c>
      <c r="D9239" s="59">
        <v>1609</v>
      </c>
      <c r="E9239" s="59" t="s">
        <v>504</v>
      </c>
      <c r="F9239" s="58">
        <v>0.84006733745918871</v>
      </c>
      <c r="G9239" s="59" t="s">
        <v>446</v>
      </c>
      <c r="H9239" s="59" t="s">
        <v>472</v>
      </c>
      <c r="I9239" s="59">
        <v>43295</v>
      </c>
      <c r="J9239" s="59">
        <v>714</v>
      </c>
      <c r="K9239" s="59">
        <v>6</v>
      </c>
      <c r="L9239" s="60">
        <v>8.4033613445378148E-3</v>
      </c>
      <c r="M9239" s="59" t="s">
        <v>1067</v>
      </c>
      <c r="N9239" s="63">
        <v>4198.6565526210252</v>
      </c>
      <c r="O9239" s="165">
        <v>44371</v>
      </c>
      <c r="P9239" s="165">
        <f t="shared" si="387"/>
        <v>44353</v>
      </c>
      <c r="Q9239" s="165">
        <f t="shared" si="388"/>
        <v>44366</v>
      </c>
    </row>
    <row r="9240" spans="1:17" x14ac:dyDescent="0.35">
      <c r="A9240" s="48" t="s">
        <v>850</v>
      </c>
      <c r="B9240" s="59" t="s">
        <v>471</v>
      </c>
      <c r="C9240" s="57">
        <v>4602.6150295043099</v>
      </c>
      <c r="D9240" s="59">
        <v>190</v>
      </c>
      <c r="E9240" s="59" t="s">
        <v>504</v>
      </c>
      <c r="F9240" s="58">
        <v>1.551912792416708</v>
      </c>
      <c r="G9240" s="59" t="s">
        <v>446</v>
      </c>
      <c r="H9240" s="59" t="s">
        <v>491</v>
      </c>
      <c r="I9240" s="59">
        <v>6039</v>
      </c>
      <c r="J9240" s="59">
        <v>143</v>
      </c>
      <c r="K9240" s="59">
        <v>1</v>
      </c>
      <c r="L9240" s="60">
        <v>6.993006993006993E-3</v>
      </c>
      <c r="M9240" s="59" t="s">
        <v>491</v>
      </c>
      <c r="N9240" s="63">
        <v>3106.9294104182495</v>
      </c>
      <c r="O9240" s="165">
        <v>44371</v>
      </c>
      <c r="P9240" s="165">
        <f t="shared" si="387"/>
        <v>44353</v>
      </c>
      <c r="Q9240" s="165">
        <f t="shared" si="388"/>
        <v>44366</v>
      </c>
    </row>
    <row r="9241" spans="1:17" x14ac:dyDescent="0.35">
      <c r="A9241" s="48" t="s">
        <v>849</v>
      </c>
      <c r="B9241" s="59" t="s">
        <v>464</v>
      </c>
      <c r="C9241" s="57">
        <v>16194.1783185606</v>
      </c>
      <c r="D9241" s="59">
        <v>943</v>
      </c>
      <c r="E9241" s="59" t="s">
        <v>504</v>
      </c>
      <c r="F9241" s="58">
        <v>0.44107561386245298</v>
      </c>
      <c r="G9241" s="59" t="s">
        <v>446</v>
      </c>
      <c r="H9241" s="59" t="s">
        <v>476</v>
      </c>
      <c r="I9241" s="59">
        <v>65833</v>
      </c>
      <c r="J9241" s="59">
        <v>956</v>
      </c>
      <c r="K9241" s="59">
        <v>1</v>
      </c>
      <c r="L9241" s="60">
        <v>1.0460251046025104E-3</v>
      </c>
      <c r="M9241" s="59" t="s">
        <v>476</v>
      </c>
      <c r="N9241" s="63">
        <v>5903.3560159350709</v>
      </c>
      <c r="O9241" s="165">
        <v>44371</v>
      </c>
      <c r="P9241" s="165">
        <f t="shared" si="387"/>
        <v>44353</v>
      </c>
      <c r="Q9241" s="165">
        <f t="shared" si="388"/>
        <v>44366</v>
      </c>
    </row>
    <row r="9242" spans="1:17" x14ac:dyDescent="0.35">
      <c r="A9242" s="48" t="s">
        <v>848</v>
      </c>
      <c r="B9242" s="59" t="s">
        <v>469</v>
      </c>
      <c r="C9242" s="57">
        <v>23741.067234681399</v>
      </c>
      <c r="D9242" s="59">
        <v>2190</v>
      </c>
      <c r="E9242" s="59" t="s">
        <v>504</v>
      </c>
      <c r="F9242" s="58">
        <v>0.90259511995602992</v>
      </c>
      <c r="G9242" s="59" t="s">
        <v>446</v>
      </c>
      <c r="H9242" s="59" t="s">
        <v>472</v>
      </c>
      <c r="I9242" s="59">
        <v>119576</v>
      </c>
      <c r="J9242" s="59">
        <v>1032</v>
      </c>
      <c r="K9242" s="59">
        <v>4</v>
      </c>
      <c r="L9242" s="60">
        <v>3.875968992248062E-3</v>
      </c>
      <c r="M9242" s="59" t="s">
        <v>1067</v>
      </c>
      <c r="N9242" s="63">
        <v>4346.8980977082401</v>
      </c>
      <c r="O9242" s="165">
        <v>44371</v>
      </c>
      <c r="P9242" s="165">
        <f t="shared" si="387"/>
        <v>44353</v>
      </c>
      <c r="Q9242" s="165">
        <f t="shared" si="388"/>
        <v>44366</v>
      </c>
    </row>
    <row r="9243" spans="1:17" x14ac:dyDescent="0.35">
      <c r="A9243" s="48" t="s">
        <v>847</v>
      </c>
      <c r="B9243" s="59" t="s">
        <v>468</v>
      </c>
      <c r="C9243" s="57">
        <v>4086.1741400712999</v>
      </c>
      <c r="D9243" s="59">
        <v>476</v>
      </c>
      <c r="E9243" s="59" t="s">
        <v>504</v>
      </c>
      <c r="F9243" s="58">
        <v>3.4961100031495507</v>
      </c>
      <c r="G9243" s="59" t="s">
        <v>446</v>
      </c>
      <c r="H9243" s="59" t="s">
        <v>491</v>
      </c>
      <c r="I9243" s="59">
        <v>14237</v>
      </c>
      <c r="J9243" s="59">
        <v>202</v>
      </c>
      <c r="K9243" s="59">
        <v>3</v>
      </c>
      <c r="L9243" s="60">
        <v>1.4851485148514851E-2</v>
      </c>
      <c r="M9243" s="59" t="s">
        <v>491</v>
      </c>
      <c r="N9243" s="63">
        <v>4943.4995444534652</v>
      </c>
      <c r="O9243" s="165">
        <v>44371</v>
      </c>
      <c r="P9243" s="165">
        <f t="shared" si="387"/>
        <v>44353</v>
      </c>
      <c r="Q9243" s="165">
        <f t="shared" si="388"/>
        <v>44366</v>
      </c>
    </row>
    <row r="9244" spans="1:17" x14ac:dyDescent="0.35">
      <c r="A9244" s="48" t="s">
        <v>846</v>
      </c>
      <c r="B9244" s="59" t="s">
        <v>470</v>
      </c>
      <c r="C9244" s="57">
        <v>1073.55719304948</v>
      </c>
      <c r="D9244" s="59">
        <v>16</v>
      </c>
      <c r="E9244" s="59">
        <v>0</v>
      </c>
      <c r="F9244" s="58">
        <v>0</v>
      </c>
      <c r="G9244" s="59" t="s">
        <v>446</v>
      </c>
      <c r="H9244" s="59" t="s">
        <v>476</v>
      </c>
      <c r="I9244" s="59">
        <v>1606</v>
      </c>
      <c r="J9244" s="59">
        <v>39</v>
      </c>
      <c r="K9244" s="59">
        <v>0</v>
      </c>
      <c r="L9244" s="60">
        <v>0</v>
      </c>
      <c r="M9244" s="59" t="s">
        <v>476</v>
      </c>
      <c r="N9244" s="63">
        <v>3632.782701517654</v>
      </c>
      <c r="O9244" s="165">
        <v>44371</v>
      </c>
      <c r="P9244" s="165">
        <f t="shared" si="387"/>
        <v>44353</v>
      </c>
      <c r="Q9244" s="165">
        <f t="shared" si="388"/>
        <v>44366</v>
      </c>
    </row>
    <row r="9245" spans="1:17" x14ac:dyDescent="0.35">
      <c r="A9245" s="48" t="s">
        <v>845</v>
      </c>
      <c r="B9245" s="59" t="s">
        <v>466</v>
      </c>
      <c r="C9245" s="57">
        <v>2112.6874094155901</v>
      </c>
      <c r="D9245" s="59">
        <v>73</v>
      </c>
      <c r="E9245" s="59">
        <v>0</v>
      </c>
      <c r="F9245" s="58">
        <v>0</v>
      </c>
      <c r="G9245" s="59" t="s">
        <v>446</v>
      </c>
      <c r="H9245" s="59" t="s">
        <v>476</v>
      </c>
      <c r="I9245" s="59">
        <v>4243</v>
      </c>
      <c r="J9245" s="59">
        <v>81</v>
      </c>
      <c r="K9245" s="59">
        <v>0</v>
      </c>
      <c r="L9245" s="60">
        <v>0</v>
      </c>
      <c r="M9245" s="59" t="s">
        <v>476</v>
      </c>
      <c r="N9245" s="63">
        <v>3833.9793969996804</v>
      </c>
      <c r="O9245" s="165">
        <v>44371</v>
      </c>
      <c r="P9245" s="165">
        <f t="shared" si="387"/>
        <v>44353</v>
      </c>
      <c r="Q9245" s="165">
        <f t="shared" si="388"/>
        <v>44366</v>
      </c>
    </row>
    <row r="9246" spans="1:17" x14ac:dyDescent="0.35">
      <c r="A9246" s="48" t="s">
        <v>467</v>
      </c>
      <c r="B9246" s="59" t="s">
        <v>467</v>
      </c>
      <c r="C9246" s="57">
        <v>3727.91584807558</v>
      </c>
      <c r="D9246" s="59">
        <v>197</v>
      </c>
      <c r="E9246" s="59">
        <v>0</v>
      </c>
      <c r="F9246" s="58">
        <v>0</v>
      </c>
      <c r="G9246" s="59" t="s">
        <v>446</v>
      </c>
      <c r="H9246" s="59" t="s">
        <v>476</v>
      </c>
      <c r="I9246" s="59">
        <v>6802</v>
      </c>
      <c r="J9246" s="59">
        <v>146</v>
      </c>
      <c r="K9246" s="59">
        <v>0</v>
      </c>
      <c r="L9246" s="60">
        <v>0</v>
      </c>
      <c r="M9246" s="59" t="s">
        <v>1067</v>
      </c>
      <c r="N9246" s="63">
        <v>3916.3974174837649</v>
      </c>
      <c r="O9246" s="165">
        <v>44371</v>
      </c>
      <c r="P9246" s="165">
        <f t="shared" si="387"/>
        <v>44353</v>
      </c>
      <c r="Q9246" s="165">
        <f t="shared" si="388"/>
        <v>44366</v>
      </c>
    </row>
    <row r="9247" spans="1:17" x14ac:dyDescent="0.35">
      <c r="A9247" s="48" t="s">
        <v>844</v>
      </c>
      <c r="B9247" s="59" t="s">
        <v>463</v>
      </c>
      <c r="C9247" s="57">
        <v>48551.911070702001</v>
      </c>
      <c r="D9247" s="59">
        <v>8631</v>
      </c>
      <c r="E9247" s="59">
        <v>11</v>
      </c>
      <c r="F9247" s="58">
        <v>1.6182973406960584</v>
      </c>
      <c r="G9247" s="59" t="s">
        <v>444</v>
      </c>
      <c r="H9247" s="59" t="s">
        <v>491</v>
      </c>
      <c r="I9247" s="59">
        <v>143392</v>
      </c>
      <c r="J9247" s="59">
        <v>3120</v>
      </c>
      <c r="K9247" s="59">
        <v>13</v>
      </c>
      <c r="L9247" s="60">
        <v>4.1666666666666666E-3</v>
      </c>
      <c r="M9247" s="59" t="s">
        <v>476</v>
      </c>
      <c r="N9247" s="63">
        <v>6426.1116219639853</v>
      </c>
      <c r="O9247" s="165">
        <v>44371</v>
      </c>
      <c r="P9247" s="165">
        <f t="shared" si="387"/>
        <v>44353</v>
      </c>
      <c r="Q9247" s="165">
        <f t="shared" si="388"/>
        <v>44366</v>
      </c>
    </row>
    <row r="9248" spans="1:17" x14ac:dyDescent="0.35">
      <c r="A9248" s="48" t="s">
        <v>843</v>
      </c>
      <c r="B9248" s="59" t="s">
        <v>469</v>
      </c>
      <c r="C9248" s="57">
        <v>16012.7421223003</v>
      </c>
      <c r="D9248" s="59">
        <v>2036</v>
      </c>
      <c r="E9248" s="59">
        <v>8</v>
      </c>
      <c r="F9248" s="58">
        <v>3.5685866109887945</v>
      </c>
      <c r="G9248" s="59" t="s">
        <v>446</v>
      </c>
      <c r="H9248" s="59" t="s">
        <v>491</v>
      </c>
      <c r="I9248" s="59">
        <v>45061</v>
      </c>
      <c r="J9248" s="59">
        <v>618</v>
      </c>
      <c r="K9248" s="59">
        <v>9</v>
      </c>
      <c r="L9248" s="60">
        <v>1.4563106796116505E-2</v>
      </c>
      <c r="M9248" s="59" t="s">
        <v>491</v>
      </c>
      <c r="N9248" s="63">
        <v>3859.4264197843813</v>
      </c>
      <c r="O9248" s="165">
        <v>44371</v>
      </c>
      <c r="P9248" s="165">
        <f t="shared" si="387"/>
        <v>44353</v>
      </c>
      <c r="Q9248" s="165">
        <f t="shared" si="388"/>
        <v>44366</v>
      </c>
    </row>
    <row r="9249" spans="1:17" x14ac:dyDescent="0.35">
      <c r="A9249" s="48" t="s">
        <v>842</v>
      </c>
      <c r="B9249" s="59" t="s">
        <v>469</v>
      </c>
      <c r="C9249" s="57">
        <v>89317.120164774096</v>
      </c>
      <c r="D9249" s="59">
        <v>14313</v>
      </c>
      <c r="E9249" s="59">
        <v>46</v>
      </c>
      <c r="F9249" s="58">
        <v>3.6787060304370884</v>
      </c>
      <c r="G9249" s="59" t="s">
        <v>444</v>
      </c>
      <c r="H9249" s="59" t="s">
        <v>472</v>
      </c>
      <c r="I9249" s="59">
        <v>220810</v>
      </c>
      <c r="J9249" s="59">
        <v>3877</v>
      </c>
      <c r="K9249" s="59">
        <v>53</v>
      </c>
      <c r="L9249" s="60">
        <v>1.3670363683260254E-2</v>
      </c>
      <c r="M9249" s="59" t="s">
        <v>1067</v>
      </c>
      <c r="N9249" s="63">
        <v>4340.7131721753112</v>
      </c>
      <c r="O9249" s="165">
        <v>44371</v>
      </c>
      <c r="P9249" s="165">
        <f t="shared" si="387"/>
        <v>44353</v>
      </c>
      <c r="Q9249" s="165">
        <f t="shared" si="388"/>
        <v>44366</v>
      </c>
    </row>
    <row r="9250" spans="1:17" x14ac:dyDescent="0.35">
      <c r="A9250" s="48" t="s">
        <v>841</v>
      </c>
      <c r="B9250" s="59" t="s">
        <v>471</v>
      </c>
      <c r="C9250" s="57">
        <v>31190.337467089099</v>
      </c>
      <c r="D9250" s="59">
        <v>1575</v>
      </c>
      <c r="E9250" s="59" t="s">
        <v>504</v>
      </c>
      <c r="F9250" s="58">
        <v>0.91603460852503094</v>
      </c>
      <c r="G9250" s="59" t="s">
        <v>446</v>
      </c>
      <c r="H9250" s="59" t="s">
        <v>472</v>
      </c>
      <c r="I9250" s="59">
        <v>67162</v>
      </c>
      <c r="J9250" s="59">
        <v>1206</v>
      </c>
      <c r="K9250" s="59">
        <v>4</v>
      </c>
      <c r="L9250" s="60">
        <v>3.3167495854063019E-3</v>
      </c>
      <c r="M9250" s="59" t="s">
        <v>1067</v>
      </c>
      <c r="N9250" s="63">
        <v>3866.5820825841556</v>
      </c>
      <c r="O9250" s="165">
        <v>44371</v>
      </c>
      <c r="P9250" s="165">
        <f t="shared" si="387"/>
        <v>44353</v>
      </c>
      <c r="Q9250" s="165">
        <f t="shared" si="388"/>
        <v>44366</v>
      </c>
    </row>
    <row r="9251" spans="1:17" x14ac:dyDescent="0.35">
      <c r="A9251" s="48" t="s">
        <v>840</v>
      </c>
      <c r="B9251" s="59" t="s">
        <v>458</v>
      </c>
      <c r="C9251" s="57">
        <v>42123.258085424597</v>
      </c>
      <c r="D9251" s="59">
        <v>4802</v>
      </c>
      <c r="E9251" s="59">
        <v>15</v>
      </c>
      <c r="F9251" s="58">
        <v>2.543555793466282</v>
      </c>
      <c r="G9251" s="59" t="s">
        <v>444</v>
      </c>
      <c r="H9251" s="59" t="s">
        <v>472</v>
      </c>
      <c r="I9251" s="59">
        <v>96550</v>
      </c>
      <c r="J9251" s="59">
        <v>1660</v>
      </c>
      <c r="K9251" s="59">
        <v>15</v>
      </c>
      <c r="L9251" s="60">
        <v>9.0361445783132526E-3</v>
      </c>
      <c r="M9251" s="59" t="s">
        <v>1067</v>
      </c>
      <c r="N9251" s="63">
        <v>3940.8157760104264</v>
      </c>
      <c r="O9251" s="165">
        <v>44371</v>
      </c>
      <c r="P9251" s="165">
        <f t="shared" si="387"/>
        <v>44353</v>
      </c>
      <c r="Q9251" s="165">
        <f t="shared" si="388"/>
        <v>44366</v>
      </c>
    </row>
    <row r="9252" spans="1:17" x14ac:dyDescent="0.35">
      <c r="A9252" s="48" t="s">
        <v>839</v>
      </c>
      <c r="B9252" s="59" t="s">
        <v>470</v>
      </c>
      <c r="C9252" s="57">
        <v>783.91291893709104</v>
      </c>
      <c r="D9252" s="59">
        <v>18</v>
      </c>
      <c r="E9252" s="59">
        <v>0</v>
      </c>
      <c r="F9252" s="58">
        <v>0</v>
      </c>
      <c r="G9252" s="59" t="s">
        <v>446</v>
      </c>
      <c r="H9252" s="59" t="s">
        <v>476</v>
      </c>
      <c r="I9252" s="59">
        <v>853</v>
      </c>
      <c r="J9252" s="59">
        <v>22</v>
      </c>
      <c r="K9252" s="59">
        <v>0</v>
      </c>
      <c r="L9252" s="60">
        <v>0</v>
      </c>
      <c r="M9252" s="59" t="s">
        <v>476</v>
      </c>
      <c r="N9252" s="63">
        <v>2806.4341674365874</v>
      </c>
      <c r="O9252" s="165">
        <v>44371</v>
      </c>
      <c r="P9252" s="165">
        <f t="shared" si="387"/>
        <v>44353</v>
      </c>
      <c r="Q9252" s="165">
        <f t="shared" si="388"/>
        <v>44366</v>
      </c>
    </row>
    <row r="9253" spans="1:17" x14ac:dyDescent="0.35">
      <c r="A9253" s="48" t="s">
        <v>838</v>
      </c>
      <c r="B9253" s="59" t="s">
        <v>461</v>
      </c>
      <c r="C9253" s="57">
        <v>18209.461158597402</v>
      </c>
      <c r="D9253" s="59">
        <v>1375</v>
      </c>
      <c r="E9253" s="59" t="s">
        <v>504</v>
      </c>
      <c r="F9253" s="58">
        <v>0.39226076382192776</v>
      </c>
      <c r="G9253" s="59" t="s">
        <v>446</v>
      </c>
      <c r="H9253" s="59" t="s">
        <v>472</v>
      </c>
      <c r="I9253" s="59">
        <v>55730</v>
      </c>
      <c r="J9253" s="59">
        <v>996</v>
      </c>
      <c r="K9253" s="59">
        <v>2</v>
      </c>
      <c r="L9253" s="60">
        <v>2.008032128514056E-3</v>
      </c>
      <c r="M9253" s="59" t="s">
        <v>1067</v>
      </c>
      <c r="N9253" s="63">
        <v>5469.6840907329615</v>
      </c>
      <c r="O9253" s="165">
        <v>44371</v>
      </c>
      <c r="P9253" s="165">
        <f t="shared" si="387"/>
        <v>44353</v>
      </c>
      <c r="Q9253" s="165">
        <f t="shared" si="388"/>
        <v>44366</v>
      </c>
    </row>
    <row r="9254" spans="1:17" x14ac:dyDescent="0.35">
      <c r="A9254" s="48" t="s">
        <v>837</v>
      </c>
      <c r="B9254" s="59" t="s">
        <v>463</v>
      </c>
      <c r="C9254" s="57">
        <v>74397.767487715595</v>
      </c>
      <c r="D9254" s="59">
        <v>8351</v>
      </c>
      <c r="E9254" s="59">
        <v>11</v>
      </c>
      <c r="F9254" s="58">
        <v>1.0560992785758272</v>
      </c>
      <c r="G9254" s="59" t="s">
        <v>446</v>
      </c>
      <c r="H9254" s="59" t="s">
        <v>472</v>
      </c>
      <c r="I9254" s="59">
        <v>212470</v>
      </c>
      <c r="J9254" s="59">
        <v>4340</v>
      </c>
      <c r="K9254" s="59">
        <v>15</v>
      </c>
      <c r="L9254" s="60">
        <v>3.4562211981566822E-3</v>
      </c>
      <c r="M9254" s="59" t="s">
        <v>1067</v>
      </c>
      <c r="N9254" s="63">
        <v>5833.5083787515696</v>
      </c>
      <c r="O9254" s="165">
        <v>44371</v>
      </c>
      <c r="P9254" s="165">
        <f t="shared" si="387"/>
        <v>44353</v>
      </c>
      <c r="Q9254" s="165">
        <f t="shared" si="388"/>
        <v>44366</v>
      </c>
    </row>
    <row r="9255" spans="1:17" x14ac:dyDescent="0.35">
      <c r="A9255" s="48" t="s">
        <v>466</v>
      </c>
      <c r="B9255" s="59" t="s">
        <v>461</v>
      </c>
      <c r="C9255" s="57">
        <v>33920.0551131428</v>
      </c>
      <c r="D9255" s="59">
        <v>1938</v>
      </c>
      <c r="E9255" s="59" t="s">
        <v>504</v>
      </c>
      <c r="F9255" s="58">
        <v>0.42115834535242502</v>
      </c>
      <c r="G9255" s="59" t="s">
        <v>446</v>
      </c>
      <c r="H9255" s="59" t="s">
        <v>491</v>
      </c>
      <c r="I9255" s="59">
        <v>79680</v>
      </c>
      <c r="J9255" s="59">
        <v>1417</v>
      </c>
      <c r="K9255" s="59">
        <v>3</v>
      </c>
      <c r="L9255" s="60">
        <v>2.1171489061397319E-3</v>
      </c>
      <c r="M9255" s="59" t="s">
        <v>491</v>
      </c>
      <c r="N9255" s="63">
        <v>4177.469627550704</v>
      </c>
      <c r="O9255" s="165">
        <v>44371</v>
      </c>
      <c r="P9255" s="165">
        <f t="shared" si="387"/>
        <v>44353</v>
      </c>
      <c r="Q9255" s="165">
        <f t="shared" si="388"/>
        <v>44366</v>
      </c>
    </row>
    <row r="9256" spans="1:17" x14ac:dyDescent="0.35">
      <c r="A9256" s="48" t="s">
        <v>836</v>
      </c>
      <c r="B9256" s="59" t="s">
        <v>469</v>
      </c>
      <c r="C9256" s="57">
        <v>9049.1751865497099</v>
      </c>
      <c r="D9256" s="59">
        <v>994</v>
      </c>
      <c r="E9256" s="59">
        <v>6</v>
      </c>
      <c r="F9256" s="58">
        <v>4.7360275355088488</v>
      </c>
      <c r="G9256" s="59" t="s">
        <v>446</v>
      </c>
      <c r="H9256" s="59" t="s">
        <v>472</v>
      </c>
      <c r="I9256" s="59">
        <v>17998</v>
      </c>
      <c r="J9256" s="59">
        <v>368</v>
      </c>
      <c r="K9256" s="59">
        <v>8</v>
      </c>
      <c r="L9256" s="60">
        <v>2.1739130434782608E-2</v>
      </c>
      <c r="M9256" s="59" t="s">
        <v>1067</v>
      </c>
      <c r="N9256" s="63">
        <v>4066.6689771569322</v>
      </c>
      <c r="O9256" s="165">
        <v>44371</v>
      </c>
      <c r="P9256" s="165">
        <f t="shared" si="387"/>
        <v>44353</v>
      </c>
      <c r="Q9256" s="165">
        <f t="shared" si="388"/>
        <v>44366</v>
      </c>
    </row>
    <row r="9257" spans="1:17" x14ac:dyDescent="0.35">
      <c r="A9257" s="48" t="s">
        <v>835</v>
      </c>
      <c r="B9257" s="59" t="s">
        <v>458</v>
      </c>
      <c r="C9257" s="57">
        <v>19873.653859741695</v>
      </c>
      <c r="D9257" s="59">
        <v>2326</v>
      </c>
      <c r="E9257" s="59" t="s">
        <v>504</v>
      </c>
      <c r="F9257" s="58">
        <v>0.71882676364073306</v>
      </c>
      <c r="G9257" s="59" t="s">
        <v>446</v>
      </c>
      <c r="H9257" s="59" t="s">
        <v>476</v>
      </c>
      <c r="I9257" s="59">
        <v>44628</v>
      </c>
      <c r="J9257" s="59">
        <v>894</v>
      </c>
      <c r="K9257" s="59">
        <v>3</v>
      </c>
      <c r="L9257" s="60">
        <v>3.3557046979865771E-3</v>
      </c>
      <c r="M9257" s="59" t="s">
        <v>476</v>
      </c>
      <c r="N9257" s="63">
        <v>4498.4178868637082</v>
      </c>
      <c r="O9257" s="165">
        <v>44371</v>
      </c>
      <c r="P9257" s="165">
        <f t="shared" si="387"/>
        <v>44353</v>
      </c>
      <c r="Q9257" s="165">
        <f t="shared" si="388"/>
        <v>44366</v>
      </c>
    </row>
    <row r="9258" spans="1:17" x14ac:dyDescent="0.35">
      <c r="A9258" s="48" t="s">
        <v>834</v>
      </c>
      <c r="B9258" s="59" t="s">
        <v>467</v>
      </c>
      <c r="C9258" s="57">
        <v>8985.7757628436302</v>
      </c>
      <c r="D9258" s="59">
        <v>580</v>
      </c>
      <c r="E9258" s="59">
        <v>0</v>
      </c>
      <c r="F9258" s="58">
        <v>0</v>
      </c>
      <c r="G9258" s="59" t="s">
        <v>446</v>
      </c>
      <c r="H9258" s="59" t="s">
        <v>476</v>
      </c>
      <c r="I9258" s="59">
        <v>17416</v>
      </c>
      <c r="J9258" s="59">
        <v>304</v>
      </c>
      <c r="K9258" s="59">
        <v>1</v>
      </c>
      <c r="L9258" s="60">
        <v>3.2894736842105261E-3</v>
      </c>
      <c r="M9258" s="59" t="s">
        <v>491</v>
      </c>
      <c r="N9258" s="63">
        <v>3383.1247075744573</v>
      </c>
      <c r="O9258" s="165">
        <v>44371</v>
      </c>
      <c r="P9258" s="165">
        <f t="shared" si="387"/>
        <v>44353</v>
      </c>
      <c r="Q9258" s="165">
        <f t="shared" si="388"/>
        <v>44366</v>
      </c>
    </row>
    <row r="9259" spans="1:17" x14ac:dyDescent="0.35">
      <c r="A9259" s="48" t="s">
        <v>833</v>
      </c>
      <c r="B9259" s="59" t="s">
        <v>466</v>
      </c>
      <c r="C9259" s="57">
        <v>1671.6385468424</v>
      </c>
      <c r="D9259" s="59">
        <v>39</v>
      </c>
      <c r="E9259" s="59">
        <v>0</v>
      </c>
      <c r="F9259" s="58">
        <v>0</v>
      </c>
      <c r="G9259" s="59" t="s">
        <v>446</v>
      </c>
      <c r="H9259" s="59" t="s">
        <v>476</v>
      </c>
      <c r="I9259" s="59">
        <v>5483</v>
      </c>
      <c r="J9259" s="59">
        <v>62</v>
      </c>
      <c r="K9259" s="59">
        <v>0</v>
      </c>
      <c r="L9259" s="60">
        <v>0</v>
      </c>
      <c r="M9259" s="59" t="s">
        <v>476</v>
      </c>
      <c r="N9259" s="63">
        <v>3708.9357694648379</v>
      </c>
      <c r="O9259" s="165">
        <v>44371</v>
      </c>
      <c r="P9259" s="165">
        <f t="shared" si="387"/>
        <v>44353</v>
      </c>
      <c r="Q9259" s="165">
        <f t="shared" si="388"/>
        <v>44366</v>
      </c>
    </row>
    <row r="9260" spans="1:17" x14ac:dyDescent="0.35">
      <c r="A9260" s="48" t="s">
        <v>832</v>
      </c>
      <c r="B9260" s="59" t="s">
        <v>467</v>
      </c>
      <c r="C9260" s="57">
        <v>28406.395546395601</v>
      </c>
      <c r="D9260" s="59">
        <v>2001</v>
      </c>
      <c r="E9260" s="59" t="s">
        <v>504</v>
      </c>
      <c r="F9260" s="58">
        <v>0.25145242842200294</v>
      </c>
      <c r="G9260" s="59" t="s">
        <v>446</v>
      </c>
      <c r="H9260" s="59" t="s">
        <v>491</v>
      </c>
      <c r="I9260" s="59">
        <v>59772</v>
      </c>
      <c r="J9260" s="59">
        <v>1017</v>
      </c>
      <c r="K9260" s="59">
        <v>1</v>
      </c>
      <c r="L9260" s="60">
        <v>9.8328416912487715E-4</v>
      </c>
      <c r="M9260" s="59" t="s">
        <v>476</v>
      </c>
      <c r="N9260" s="63">
        <v>3580.1796758724781</v>
      </c>
      <c r="O9260" s="165">
        <v>44371</v>
      </c>
      <c r="P9260" s="165">
        <f t="shared" si="387"/>
        <v>44353</v>
      </c>
      <c r="Q9260" s="165">
        <f t="shared" si="388"/>
        <v>44366</v>
      </c>
    </row>
    <row r="9261" spans="1:17" x14ac:dyDescent="0.35">
      <c r="A9261" s="48" t="s">
        <v>831</v>
      </c>
      <c r="B9261" s="59" t="s">
        <v>464</v>
      </c>
      <c r="C9261" s="57">
        <v>1156.5421476148199</v>
      </c>
      <c r="D9261" s="59">
        <v>27</v>
      </c>
      <c r="E9261" s="59">
        <v>0</v>
      </c>
      <c r="F9261" s="58">
        <v>0</v>
      </c>
      <c r="G9261" s="59" t="s">
        <v>446</v>
      </c>
      <c r="H9261" s="59" t="s">
        <v>476</v>
      </c>
      <c r="I9261" s="59">
        <v>1322</v>
      </c>
      <c r="J9261" s="59">
        <v>19</v>
      </c>
      <c r="K9261" s="59">
        <v>0</v>
      </c>
      <c r="L9261" s="60">
        <v>0</v>
      </c>
      <c r="M9261" s="59" t="s">
        <v>476</v>
      </c>
      <c r="N9261" s="63">
        <v>1642.8281527987899</v>
      </c>
      <c r="O9261" s="165">
        <v>44371</v>
      </c>
      <c r="P9261" s="165">
        <f t="shared" si="387"/>
        <v>44353</v>
      </c>
      <c r="Q9261" s="165">
        <f t="shared" si="388"/>
        <v>44366</v>
      </c>
    </row>
    <row r="9262" spans="1:17" x14ac:dyDescent="0.35">
      <c r="A9262" s="48" t="s">
        <v>830</v>
      </c>
      <c r="B9262" s="59" t="s">
        <v>468</v>
      </c>
      <c r="C9262" s="57">
        <v>44.670954202623797</v>
      </c>
      <c r="D9262" s="59">
        <v>5</v>
      </c>
      <c r="E9262" s="59">
        <v>0</v>
      </c>
      <c r="F9262" s="58">
        <v>0</v>
      </c>
      <c r="G9262" s="59" t="s">
        <v>446</v>
      </c>
      <c r="H9262" s="59" t="s">
        <v>476</v>
      </c>
      <c r="I9262" s="59">
        <v>132</v>
      </c>
      <c r="J9262" s="59">
        <v>1</v>
      </c>
      <c r="K9262" s="59">
        <v>0</v>
      </c>
      <c r="L9262" s="60">
        <v>0</v>
      </c>
      <c r="M9262" s="59" t="s">
        <v>476</v>
      </c>
      <c r="N9262" s="63">
        <v>2238.5910886615084</v>
      </c>
      <c r="O9262" s="165">
        <v>44371</v>
      </c>
      <c r="P9262" s="165">
        <f t="shared" si="387"/>
        <v>44353</v>
      </c>
      <c r="Q9262" s="165">
        <f t="shared" si="388"/>
        <v>44366</v>
      </c>
    </row>
    <row r="9263" spans="1:17" x14ac:dyDescent="0.35">
      <c r="A9263" s="48" t="s">
        <v>829</v>
      </c>
      <c r="B9263" s="59" t="s">
        <v>458</v>
      </c>
      <c r="C9263" s="57">
        <v>20124.902253938701</v>
      </c>
      <c r="D9263" s="59">
        <v>1190</v>
      </c>
      <c r="E9263" s="59" t="s">
        <v>504</v>
      </c>
      <c r="F9263" s="58">
        <v>0.35492630238535411</v>
      </c>
      <c r="G9263" s="59" t="s">
        <v>446</v>
      </c>
      <c r="H9263" s="59" t="s">
        <v>472</v>
      </c>
      <c r="I9263" s="59">
        <v>49036</v>
      </c>
      <c r="J9263" s="59">
        <v>1068</v>
      </c>
      <c r="K9263" s="59">
        <v>1</v>
      </c>
      <c r="L9263" s="60">
        <v>9.3632958801498128E-4</v>
      </c>
      <c r="M9263" s="59" t="s">
        <v>476</v>
      </c>
      <c r="N9263" s="63">
        <v>5306.8580732658156</v>
      </c>
      <c r="O9263" s="165">
        <v>44371</v>
      </c>
      <c r="P9263" s="165">
        <f t="shared" si="387"/>
        <v>44353</v>
      </c>
      <c r="Q9263" s="165">
        <f t="shared" si="388"/>
        <v>44366</v>
      </c>
    </row>
    <row r="9264" spans="1:17" x14ac:dyDescent="0.35">
      <c r="A9264" s="48" t="s">
        <v>828</v>
      </c>
      <c r="B9264" s="59" t="s">
        <v>464</v>
      </c>
      <c r="C9264" s="57">
        <v>6112.4113664417901</v>
      </c>
      <c r="D9264" s="59">
        <v>391</v>
      </c>
      <c r="E9264" s="59" t="s">
        <v>504</v>
      </c>
      <c r="F9264" s="58">
        <v>1.1685825306314754</v>
      </c>
      <c r="G9264" s="59" t="s">
        <v>446</v>
      </c>
      <c r="H9264" s="59" t="s">
        <v>476</v>
      </c>
      <c r="I9264" s="59">
        <v>15169</v>
      </c>
      <c r="J9264" s="59">
        <v>333</v>
      </c>
      <c r="K9264" s="59">
        <v>1</v>
      </c>
      <c r="L9264" s="60">
        <v>3.003003003003003E-3</v>
      </c>
      <c r="M9264" s="59" t="s">
        <v>476</v>
      </c>
      <c r="N9264" s="63">
        <v>5447.931757803939</v>
      </c>
      <c r="O9264" s="165">
        <v>44371</v>
      </c>
      <c r="P9264" s="165">
        <f t="shared" si="387"/>
        <v>44353</v>
      </c>
      <c r="Q9264" s="165">
        <f t="shared" si="388"/>
        <v>44366</v>
      </c>
    </row>
    <row r="9265" spans="1:17" x14ac:dyDescent="0.35">
      <c r="A9265" s="48" t="s">
        <v>827</v>
      </c>
      <c r="B9265" s="59" t="s">
        <v>465</v>
      </c>
      <c r="C9265" s="57">
        <v>1549.67718243236</v>
      </c>
      <c r="D9265" s="59">
        <v>81</v>
      </c>
      <c r="E9265" s="59">
        <v>0</v>
      </c>
      <c r="F9265" s="58">
        <v>0</v>
      </c>
      <c r="G9265" s="59" t="s">
        <v>446</v>
      </c>
      <c r="H9265" s="59" t="s">
        <v>476</v>
      </c>
      <c r="I9265" s="59">
        <v>2499</v>
      </c>
      <c r="J9265" s="59">
        <v>51</v>
      </c>
      <c r="K9265" s="59">
        <v>0</v>
      </c>
      <c r="L9265" s="60">
        <v>0</v>
      </c>
      <c r="M9265" s="59" t="s">
        <v>476</v>
      </c>
      <c r="N9265" s="63">
        <v>3291.0079969010603</v>
      </c>
      <c r="O9265" s="165">
        <v>44371</v>
      </c>
      <c r="P9265" s="165">
        <f t="shared" si="387"/>
        <v>44353</v>
      </c>
      <c r="Q9265" s="165">
        <f t="shared" si="388"/>
        <v>44366</v>
      </c>
    </row>
    <row r="9266" spans="1:17" x14ac:dyDescent="0.35">
      <c r="A9266" s="48" t="s">
        <v>826</v>
      </c>
      <c r="B9266" s="59" t="s">
        <v>470</v>
      </c>
      <c r="C9266" s="57">
        <v>6720.1246284321996</v>
      </c>
      <c r="D9266" s="59">
        <v>461</v>
      </c>
      <c r="E9266" s="59" t="s">
        <v>504</v>
      </c>
      <c r="F9266" s="58">
        <v>3.188716372596605</v>
      </c>
      <c r="G9266" s="59" t="s">
        <v>446</v>
      </c>
      <c r="H9266" s="59" t="s">
        <v>491</v>
      </c>
      <c r="I9266" s="59">
        <v>31982</v>
      </c>
      <c r="J9266" s="59">
        <v>367</v>
      </c>
      <c r="K9266" s="59">
        <v>3</v>
      </c>
      <c r="L9266" s="60">
        <v>8.1743869209809257E-3</v>
      </c>
      <c r="M9266" s="59" t="s">
        <v>491</v>
      </c>
      <c r="N9266" s="63">
        <v>5461.2082408004508</v>
      </c>
      <c r="O9266" s="165">
        <v>44371</v>
      </c>
      <c r="P9266" s="165">
        <f t="shared" si="387"/>
        <v>44353</v>
      </c>
      <c r="Q9266" s="165">
        <f t="shared" si="388"/>
        <v>44366</v>
      </c>
    </row>
    <row r="9267" spans="1:17" x14ac:dyDescent="0.35">
      <c r="A9267" s="48" t="s">
        <v>825</v>
      </c>
      <c r="B9267" s="59" t="s">
        <v>466</v>
      </c>
      <c r="C9267" s="57">
        <v>17148.496197419699</v>
      </c>
      <c r="D9267" s="59">
        <v>831</v>
      </c>
      <c r="E9267" s="59">
        <v>0</v>
      </c>
      <c r="F9267" s="58">
        <v>0</v>
      </c>
      <c r="G9267" s="59" t="s">
        <v>446</v>
      </c>
      <c r="H9267" s="59" t="s">
        <v>476</v>
      </c>
      <c r="I9267" s="59">
        <v>46715</v>
      </c>
      <c r="J9267" s="59">
        <v>917</v>
      </c>
      <c r="K9267" s="59">
        <v>1</v>
      </c>
      <c r="L9267" s="60">
        <v>1.0905125408942203E-3</v>
      </c>
      <c r="M9267" s="59" t="s">
        <v>491</v>
      </c>
      <c r="N9267" s="63">
        <v>5347.4076644573606</v>
      </c>
      <c r="O9267" s="165">
        <v>44371</v>
      </c>
      <c r="P9267" s="165">
        <f t="shared" si="387"/>
        <v>44353</v>
      </c>
      <c r="Q9267" s="165">
        <f t="shared" si="388"/>
        <v>44366</v>
      </c>
    </row>
    <row r="9268" spans="1:17" x14ac:dyDescent="0.35">
      <c r="A9268" s="48" t="s">
        <v>824</v>
      </c>
      <c r="B9268" s="59" t="s">
        <v>463</v>
      </c>
      <c r="C9268" s="57">
        <v>11689.851587155499</v>
      </c>
      <c r="D9268" s="59">
        <v>532</v>
      </c>
      <c r="E9268" s="59" t="s">
        <v>504</v>
      </c>
      <c r="F9268" s="58">
        <v>0.61103060972181422</v>
      </c>
      <c r="G9268" s="59" t="s">
        <v>446</v>
      </c>
      <c r="H9268" s="59" t="s">
        <v>476</v>
      </c>
      <c r="I9268" s="59">
        <v>32471</v>
      </c>
      <c r="J9268" s="59">
        <v>477</v>
      </c>
      <c r="K9268" s="59">
        <v>1</v>
      </c>
      <c r="L9268" s="60">
        <v>2.0964360587002098E-3</v>
      </c>
      <c r="M9268" s="59" t="s">
        <v>476</v>
      </c>
      <c r="N9268" s="63">
        <v>4080.4624117222756</v>
      </c>
      <c r="O9268" s="165">
        <v>44371</v>
      </c>
      <c r="P9268" s="165">
        <f t="shared" si="387"/>
        <v>44353</v>
      </c>
      <c r="Q9268" s="165">
        <f t="shared" si="388"/>
        <v>44366</v>
      </c>
    </row>
    <row r="9269" spans="1:17" x14ac:dyDescent="0.35">
      <c r="A9269" s="48" t="s">
        <v>823</v>
      </c>
      <c r="B9269" s="59" t="s">
        <v>467</v>
      </c>
      <c r="C9269" s="57">
        <v>6846.1077774764299</v>
      </c>
      <c r="D9269" s="59">
        <v>487</v>
      </c>
      <c r="E9269" s="59" t="s">
        <v>504</v>
      </c>
      <c r="F9269" s="58">
        <v>1.0433457045997747</v>
      </c>
      <c r="G9269" s="59" t="s">
        <v>446</v>
      </c>
      <c r="H9269" s="59" t="s">
        <v>476</v>
      </c>
      <c r="I9269" s="59">
        <v>12603</v>
      </c>
      <c r="J9269" s="59">
        <v>221</v>
      </c>
      <c r="K9269" s="59">
        <v>1</v>
      </c>
      <c r="L9269" s="60">
        <v>4.5248868778280547E-3</v>
      </c>
      <c r="M9269" s="59" t="s">
        <v>476</v>
      </c>
      <c r="N9269" s="63">
        <v>3228.1116100317022</v>
      </c>
      <c r="O9269" s="165">
        <v>44371</v>
      </c>
      <c r="P9269" s="165">
        <f t="shared" si="387"/>
        <v>44353</v>
      </c>
      <c r="Q9269" s="165">
        <f t="shared" si="388"/>
        <v>44366</v>
      </c>
    </row>
    <row r="9270" spans="1:17" x14ac:dyDescent="0.35">
      <c r="A9270" s="48" t="s">
        <v>822</v>
      </c>
      <c r="B9270" s="59" t="s">
        <v>464</v>
      </c>
      <c r="C9270" s="57">
        <v>5803.7608961074102</v>
      </c>
      <c r="D9270" s="59">
        <v>305</v>
      </c>
      <c r="E9270" s="59" t="s">
        <v>504</v>
      </c>
      <c r="F9270" s="58">
        <v>1.2307290515100073</v>
      </c>
      <c r="G9270" s="59" t="s">
        <v>446</v>
      </c>
      <c r="H9270" s="59" t="s">
        <v>491</v>
      </c>
      <c r="I9270" s="59">
        <v>30428</v>
      </c>
      <c r="J9270" s="59">
        <v>434</v>
      </c>
      <c r="K9270" s="59">
        <v>2</v>
      </c>
      <c r="L9270" s="60">
        <v>4.608294930875576E-3</v>
      </c>
      <c r="M9270" s="59" t="s">
        <v>491</v>
      </c>
      <c r="N9270" s="63">
        <v>7477.9097169748038</v>
      </c>
      <c r="O9270" s="165">
        <v>44371</v>
      </c>
      <c r="P9270" s="165">
        <f t="shared" si="387"/>
        <v>44353</v>
      </c>
      <c r="Q9270" s="165">
        <f t="shared" si="388"/>
        <v>44366</v>
      </c>
    </row>
    <row r="9271" spans="1:17" x14ac:dyDescent="0.35">
      <c r="A9271" s="48" t="s">
        <v>821</v>
      </c>
      <c r="B9271" s="59" t="s">
        <v>460</v>
      </c>
      <c r="C9271" s="57">
        <v>7644.3301449872188</v>
      </c>
      <c r="D9271" s="59">
        <v>542</v>
      </c>
      <c r="E9271" s="59" t="s">
        <v>504</v>
      </c>
      <c r="F9271" s="58">
        <v>0.93439935316517997</v>
      </c>
      <c r="G9271" s="59" t="s">
        <v>446</v>
      </c>
      <c r="H9271" s="59" t="s">
        <v>472</v>
      </c>
      <c r="I9271" s="59">
        <v>12950</v>
      </c>
      <c r="J9271" s="59">
        <v>266</v>
      </c>
      <c r="K9271" s="59">
        <v>1</v>
      </c>
      <c r="L9271" s="60">
        <v>3.7593984962406013E-3</v>
      </c>
      <c r="M9271" s="59" t="s">
        <v>1067</v>
      </c>
      <c r="N9271" s="63">
        <v>3479.70319118713</v>
      </c>
      <c r="O9271" s="165">
        <v>44371</v>
      </c>
      <c r="P9271" s="165">
        <f t="shared" si="387"/>
        <v>44353</v>
      </c>
      <c r="Q9271" s="165">
        <f t="shared" si="388"/>
        <v>44366</v>
      </c>
    </row>
    <row r="9272" spans="1:17" x14ac:dyDescent="0.35">
      <c r="A9272" s="48" t="s">
        <v>820</v>
      </c>
      <c r="B9272" s="59" t="s">
        <v>467</v>
      </c>
      <c r="C9272" s="57">
        <v>7375.1368838712397</v>
      </c>
      <c r="D9272" s="59">
        <v>436</v>
      </c>
      <c r="E9272" s="59" t="s">
        <v>504</v>
      </c>
      <c r="F9272" s="58">
        <v>0.96850502645963465</v>
      </c>
      <c r="G9272" s="59" t="s">
        <v>446</v>
      </c>
      <c r="H9272" s="59" t="s">
        <v>476</v>
      </c>
      <c r="I9272" s="59">
        <v>18384</v>
      </c>
      <c r="J9272" s="59">
        <v>307</v>
      </c>
      <c r="K9272" s="59">
        <v>1</v>
      </c>
      <c r="L9272" s="60">
        <v>3.2573289902280132E-3</v>
      </c>
      <c r="M9272" s="59" t="s">
        <v>476</v>
      </c>
      <c r="N9272" s="63">
        <v>4162.6346037235098</v>
      </c>
      <c r="O9272" s="165">
        <v>44371</v>
      </c>
      <c r="P9272" s="165">
        <f t="shared" si="387"/>
        <v>44353</v>
      </c>
      <c r="Q9272" s="165">
        <f t="shared" si="388"/>
        <v>44366</v>
      </c>
    </row>
    <row r="9273" spans="1:17" x14ac:dyDescent="0.35">
      <c r="A9273" s="48" t="s">
        <v>465</v>
      </c>
      <c r="B9273" s="59" t="s">
        <v>465</v>
      </c>
      <c r="C9273" s="57">
        <v>4897.5438326430303</v>
      </c>
      <c r="D9273" s="59">
        <v>486</v>
      </c>
      <c r="E9273" s="59">
        <v>0</v>
      </c>
      <c r="F9273" s="58">
        <v>0</v>
      </c>
      <c r="G9273" s="59" t="s">
        <v>446</v>
      </c>
      <c r="H9273" s="59" t="s">
        <v>472</v>
      </c>
      <c r="I9273" s="59">
        <v>13497</v>
      </c>
      <c r="J9273" s="59">
        <v>187</v>
      </c>
      <c r="K9273" s="59">
        <v>0</v>
      </c>
      <c r="L9273" s="60">
        <v>0</v>
      </c>
      <c r="M9273" s="59" t="s">
        <v>1067</v>
      </c>
      <c r="N9273" s="63">
        <v>3818.2404566470768</v>
      </c>
      <c r="O9273" s="165">
        <v>44371</v>
      </c>
      <c r="P9273" s="165">
        <f t="shared" si="387"/>
        <v>44353</v>
      </c>
      <c r="Q9273" s="165">
        <f t="shared" si="388"/>
        <v>44366</v>
      </c>
    </row>
    <row r="9274" spans="1:17" x14ac:dyDescent="0.35">
      <c r="A9274" s="48" t="s">
        <v>819</v>
      </c>
      <c r="B9274" s="59" t="s">
        <v>470</v>
      </c>
      <c r="C9274" s="57">
        <v>640.69980114844998</v>
      </c>
      <c r="D9274" s="59">
        <v>17</v>
      </c>
      <c r="E9274" s="59">
        <v>0</v>
      </c>
      <c r="F9274" s="58">
        <v>0</v>
      </c>
      <c r="G9274" s="59" t="s">
        <v>446</v>
      </c>
      <c r="H9274" s="59" t="s">
        <v>476</v>
      </c>
      <c r="I9274" s="59">
        <v>310</v>
      </c>
      <c r="J9274" s="59">
        <v>9</v>
      </c>
      <c r="K9274" s="59">
        <v>0</v>
      </c>
      <c r="L9274" s="60">
        <v>0</v>
      </c>
      <c r="M9274" s="59" t="s">
        <v>476</v>
      </c>
      <c r="N9274" s="63">
        <v>1404.7140304816019</v>
      </c>
      <c r="O9274" s="165">
        <v>44371</v>
      </c>
      <c r="P9274" s="165">
        <f t="shared" si="387"/>
        <v>44353</v>
      </c>
      <c r="Q9274" s="165">
        <f t="shared" si="388"/>
        <v>44366</v>
      </c>
    </row>
    <row r="9275" spans="1:17" x14ac:dyDescent="0.35">
      <c r="A9275" s="48" t="s">
        <v>818</v>
      </c>
      <c r="B9275" s="59" t="s">
        <v>460</v>
      </c>
      <c r="C9275" s="57">
        <v>14379.4508026329</v>
      </c>
      <c r="D9275" s="59">
        <v>1373</v>
      </c>
      <c r="E9275" s="59">
        <v>0</v>
      </c>
      <c r="F9275" s="58">
        <v>0</v>
      </c>
      <c r="G9275" s="59" t="s">
        <v>446</v>
      </c>
      <c r="H9275" s="59" t="s">
        <v>476</v>
      </c>
      <c r="I9275" s="59">
        <v>32747</v>
      </c>
      <c r="J9275" s="59">
        <v>564</v>
      </c>
      <c r="K9275" s="59">
        <v>0</v>
      </c>
      <c r="L9275" s="60">
        <v>0</v>
      </c>
      <c r="M9275" s="59" t="s">
        <v>476</v>
      </c>
      <c r="N9275" s="63">
        <v>3922.2638454086905</v>
      </c>
      <c r="O9275" s="165">
        <v>44371</v>
      </c>
      <c r="P9275" s="165">
        <f t="shared" si="387"/>
        <v>44353</v>
      </c>
      <c r="Q9275" s="165">
        <f t="shared" si="388"/>
        <v>44366</v>
      </c>
    </row>
    <row r="9276" spans="1:17" x14ac:dyDescent="0.35">
      <c r="A9276" s="48" t="s">
        <v>817</v>
      </c>
      <c r="B9276" s="59" t="s">
        <v>460</v>
      </c>
      <c r="C9276" s="57">
        <v>10764.140179352</v>
      </c>
      <c r="D9276" s="59">
        <v>909</v>
      </c>
      <c r="E9276" s="59">
        <v>0</v>
      </c>
      <c r="F9276" s="58">
        <v>0</v>
      </c>
      <c r="G9276" s="59" t="s">
        <v>446</v>
      </c>
      <c r="H9276" s="59" t="s">
        <v>476</v>
      </c>
      <c r="I9276" s="59">
        <v>20067</v>
      </c>
      <c r="J9276" s="59">
        <v>387</v>
      </c>
      <c r="K9276" s="59">
        <v>0</v>
      </c>
      <c r="L9276" s="60">
        <v>0</v>
      </c>
      <c r="M9276" s="59" t="s">
        <v>476</v>
      </c>
      <c r="N9276" s="63">
        <v>3595.2709046129994</v>
      </c>
      <c r="O9276" s="165">
        <v>44371</v>
      </c>
      <c r="P9276" s="165">
        <f t="shared" si="387"/>
        <v>44353</v>
      </c>
      <c r="Q9276" s="165">
        <f t="shared" si="388"/>
        <v>44366</v>
      </c>
    </row>
    <row r="9277" spans="1:17" x14ac:dyDescent="0.35">
      <c r="A9277" s="48" t="s">
        <v>816</v>
      </c>
      <c r="B9277" s="59" t="s">
        <v>458</v>
      </c>
      <c r="C9277" s="57">
        <v>3341.0756913925802</v>
      </c>
      <c r="D9277" s="59">
        <v>100</v>
      </c>
      <c r="E9277" s="59" t="s">
        <v>504</v>
      </c>
      <c r="F9277" s="58">
        <v>4.2757828930717556</v>
      </c>
      <c r="G9277" s="59" t="s">
        <v>446</v>
      </c>
      <c r="H9277" s="59" t="s">
        <v>491</v>
      </c>
      <c r="I9277" s="59">
        <v>4595</v>
      </c>
      <c r="J9277" s="59">
        <v>71</v>
      </c>
      <c r="K9277" s="59">
        <v>2</v>
      </c>
      <c r="L9277" s="60">
        <v>2.8169014084507043E-2</v>
      </c>
      <c r="M9277" s="59" t="s">
        <v>491</v>
      </c>
      <c r="N9277" s="63">
        <v>2125.064097856663</v>
      </c>
      <c r="O9277" s="165">
        <v>44371</v>
      </c>
      <c r="P9277" s="165">
        <f t="shared" si="387"/>
        <v>44353</v>
      </c>
      <c r="Q9277" s="165">
        <f t="shared" si="388"/>
        <v>44366</v>
      </c>
    </row>
    <row r="9278" spans="1:17" x14ac:dyDescent="0.35">
      <c r="A9278" s="48" t="s">
        <v>815</v>
      </c>
      <c r="B9278" s="59" t="s">
        <v>458</v>
      </c>
      <c r="C9278" s="57">
        <v>6951.4661738035902</v>
      </c>
      <c r="D9278" s="59">
        <v>141</v>
      </c>
      <c r="E9278" s="59">
        <v>0</v>
      </c>
      <c r="F9278" s="58">
        <v>0</v>
      </c>
      <c r="G9278" s="59" t="s">
        <v>446</v>
      </c>
      <c r="H9278" s="59" t="s">
        <v>476</v>
      </c>
      <c r="I9278" s="59">
        <v>11003</v>
      </c>
      <c r="J9278" s="59">
        <v>254</v>
      </c>
      <c r="K9278" s="59">
        <v>0</v>
      </c>
      <c r="L9278" s="60">
        <v>0</v>
      </c>
      <c r="M9278" s="59" t="s">
        <v>476</v>
      </c>
      <c r="N9278" s="63">
        <v>3653.9054301550377</v>
      </c>
      <c r="O9278" s="165">
        <v>44371</v>
      </c>
      <c r="P9278" s="165">
        <f t="shared" si="387"/>
        <v>44353</v>
      </c>
      <c r="Q9278" s="165">
        <f t="shared" si="388"/>
        <v>44366</v>
      </c>
    </row>
    <row r="9279" spans="1:17" x14ac:dyDescent="0.35">
      <c r="A9279" s="48" t="s">
        <v>814</v>
      </c>
      <c r="B9279" s="59" t="s">
        <v>471</v>
      </c>
      <c r="C9279" s="57">
        <v>12588.6400801333</v>
      </c>
      <c r="D9279" s="59">
        <v>757</v>
      </c>
      <c r="E9279" s="59" t="s">
        <v>504</v>
      </c>
      <c r="F9279" s="58">
        <v>1.1348099711150861</v>
      </c>
      <c r="G9279" s="59" t="s">
        <v>446</v>
      </c>
      <c r="H9279" s="59" t="s">
        <v>491</v>
      </c>
      <c r="I9279" s="59">
        <v>21679</v>
      </c>
      <c r="J9279" s="59">
        <v>344</v>
      </c>
      <c r="K9279" s="59">
        <v>2</v>
      </c>
      <c r="L9279" s="60">
        <v>5.8139534883720929E-3</v>
      </c>
      <c r="M9279" s="59" t="s">
        <v>476</v>
      </c>
      <c r="N9279" s="63">
        <v>2732.6224104451276</v>
      </c>
      <c r="O9279" s="165">
        <v>44371</v>
      </c>
      <c r="P9279" s="165">
        <f t="shared" si="387"/>
        <v>44353</v>
      </c>
      <c r="Q9279" s="165">
        <f t="shared" si="388"/>
        <v>44366</v>
      </c>
    </row>
    <row r="9280" spans="1:17" x14ac:dyDescent="0.35">
      <c r="A9280" s="48" t="s">
        <v>813</v>
      </c>
      <c r="B9280" s="59" t="s">
        <v>464</v>
      </c>
      <c r="C9280" s="57">
        <v>3234.7555519856501</v>
      </c>
      <c r="D9280" s="59">
        <v>173</v>
      </c>
      <c r="E9280" s="59">
        <v>0</v>
      </c>
      <c r="F9280" s="58">
        <v>0</v>
      </c>
      <c r="G9280" s="59" t="s">
        <v>446</v>
      </c>
      <c r="H9280" s="59" t="s">
        <v>476</v>
      </c>
      <c r="I9280" s="59">
        <v>8683</v>
      </c>
      <c r="J9280" s="59">
        <v>157</v>
      </c>
      <c r="K9280" s="59">
        <v>0</v>
      </c>
      <c r="L9280" s="60">
        <v>0</v>
      </c>
      <c r="M9280" s="59" t="s">
        <v>476</v>
      </c>
      <c r="N9280" s="63">
        <v>4853.5352201073047</v>
      </c>
      <c r="O9280" s="165">
        <v>44371</v>
      </c>
      <c r="P9280" s="165">
        <f t="shared" si="387"/>
        <v>44353</v>
      </c>
      <c r="Q9280" s="165">
        <f t="shared" si="388"/>
        <v>44366</v>
      </c>
    </row>
    <row r="9281" spans="1:17" x14ac:dyDescent="0.35">
      <c r="A9281" s="48" t="s">
        <v>812</v>
      </c>
      <c r="B9281" s="59" t="s">
        <v>467</v>
      </c>
      <c r="C9281" s="57">
        <v>65938.694494203999</v>
      </c>
      <c r="D9281" s="59">
        <v>8315</v>
      </c>
      <c r="E9281" s="59">
        <v>25</v>
      </c>
      <c r="F9281" s="58">
        <v>2.7081432221428794</v>
      </c>
      <c r="G9281" s="59" t="s">
        <v>444</v>
      </c>
      <c r="H9281" s="59" t="s">
        <v>491</v>
      </c>
      <c r="I9281" s="59">
        <v>169048</v>
      </c>
      <c r="J9281" s="59">
        <v>2930</v>
      </c>
      <c r="K9281" s="59">
        <v>30</v>
      </c>
      <c r="L9281" s="60">
        <v>1.0238907849829351E-2</v>
      </c>
      <c r="M9281" s="59" t="s">
        <v>476</v>
      </c>
      <c r="N9281" s="63">
        <v>4443.5213988920368</v>
      </c>
      <c r="O9281" s="165">
        <v>44371</v>
      </c>
      <c r="P9281" s="165">
        <f t="shared" si="387"/>
        <v>44353</v>
      </c>
      <c r="Q9281" s="165">
        <f t="shared" si="388"/>
        <v>44366</v>
      </c>
    </row>
    <row r="9282" spans="1:17" x14ac:dyDescent="0.35">
      <c r="A9282" s="48" t="s">
        <v>811</v>
      </c>
      <c r="B9282" s="59" t="s">
        <v>466</v>
      </c>
      <c r="C9282" s="57">
        <v>284.28993454947903</v>
      </c>
      <c r="D9282" s="59" t="s">
        <v>504</v>
      </c>
      <c r="E9282" s="59">
        <v>0</v>
      </c>
      <c r="F9282" s="58">
        <v>0</v>
      </c>
      <c r="G9282" s="59" t="s">
        <v>446</v>
      </c>
      <c r="H9282" s="59" t="s">
        <v>476</v>
      </c>
      <c r="I9282" s="59">
        <v>136</v>
      </c>
      <c r="J9282" s="59">
        <v>2</v>
      </c>
      <c r="K9282" s="59">
        <v>0</v>
      </c>
      <c r="L9282" s="60">
        <v>0</v>
      </c>
      <c r="M9282" s="59" t="s">
        <v>476</v>
      </c>
      <c r="N9282" s="63">
        <v>703.50714427137461</v>
      </c>
      <c r="O9282" s="165">
        <v>44371</v>
      </c>
      <c r="P9282" s="165">
        <f t="shared" si="387"/>
        <v>44353</v>
      </c>
      <c r="Q9282" s="165">
        <f t="shared" si="388"/>
        <v>44366</v>
      </c>
    </row>
    <row r="9283" spans="1:17" x14ac:dyDescent="0.35">
      <c r="A9283" s="48" t="s">
        <v>810</v>
      </c>
      <c r="B9283" s="59" t="s">
        <v>466</v>
      </c>
      <c r="C9283" s="57">
        <v>588.18731235931102</v>
      </c>
      <c r="D9283" s="59">
        <v>9</v>
      </c>
      <c r="E9283" s="59" t="s">
        <v>504</v>
      </c>
      <c r="F9283" s="58">
        <v>24.287695408478054</v>
      </c>
      <c r="G9283" s="59" t="s">
        <v>446</v>
      </c>
      <c r="H9283" s="59" t="s">
        <v>491</v>
      </c>
      <c r="I9283" s="59">
        <v>901</v>
      </c>
      <c r="J9283" s="59">
        <v>28</v>
      </c>
      <c r="K9283" s="59">
        <v>2</v>
      </c>
      <c r="L9283" s="60">
        <v>7.1428571428571425E-2</v>
      </c>
      <c r="M9283" s="59" t="s">
        <v>491</v>
      </c>
      <c r="N9283" s="63">
        <v>4760.3883000616988</v>
      </c>
      <c r="O9283" s="165">
        <v>44371</v>
      </c>
      <c r="P9283" s="165">
        <f t="shared" ref="P9283:P9346" si="389">O9283-18</f>
        <v>44353</v>
      </c>
      <c r="Q9283" s="165">
        <f t="shared" ref="Q9283:Q9346" si="390">O9283-5</f>
        <v>44366</v>
      </c>
    </row>
    <row r="9284" spans="1:17" x14ac:dyDescent="0.35">
      <c r="A9284" s="48" t="s">
        <v>809</v>
      </c>
      <c r="B9284" s="59" t="s">
        <v>460</v>
      </c>
      <c r="C9284" s="57">
        <v>24005.037471817101</v>
      </c>
      <c r="D9284" s="59">
        <v>1967</v>
      </c>
      <c r="E9284" s="59" t="s">
        <v>504</v>
      </c>
      <c r="F9284" s="58">
        <v>0.29755659207960622</v>
      </c>
      <c r="G9284" s="59" t="s">
        <v>446</v>
      </c>
      <c r="H9284" s="59" t="s">
        <v>476</v>
      </c>
      <c r="I9284" s="59">
        <v>70719</v>
      </c>
      <c r="J9284" s="59">
        <v>1048</v>
      </c>
      <c r="K9284" s="59">
        <v>1</v>
      </c>
      <c r="L9284" s="60">
        <v>9.5419847328244271E-4</v>
      </c>
      <c r="M9284" s="59" t="s">
        <v>476</v>
      </c>
      <c r="N9284" s="63">
        <v>4365.7503189919826</v>
      </c>
      <c r="O9284" s="165">
        <v>44371</v>
      </c>
      <c r="P9284" s="165">
        <f t="shared" si="389"/>
        <v>44353</v>
      </c>
      <c r="Q9284" s="165">
        <f t="shared" si="390"/>
        <v>44366</v>
      </c>
    </row>
    <row r="9285" spans="1:17" x14ac:dyDescent="0.35">
      <c r="A9285" s="48" t="s">
        <v>808</v>
      </c>
      <c r="B9285" s="59" t="s">
        <v>470</v>
      </c>
      <c r="C9285" s="57">
        <v>2126.5553566797198</v>
      </c>
      <c r="D9285" s="59">
        <v>72</v>
      </c>
      <c r="E9285" s="59">
        <v>0</v>
      </c>
      <c r="F9285" s="58">
        <v>0</v>
      </c>
      <c r="G9285" s="59" t="s">
        <v>446</v>
      </c>
      <c r="H9285" s="59" t="s">
        <v>476</v>
      </c>
      <c r="I9285" s="59">
        <v>4497</v>
      </c>
      <c r="J9285" s="59">
        <v>222</v>
      </c>
      <c r="K9285" s="59">
        <v>0</v>
      </c>
      <c r="L9285" s="60">
        <v>0</v>
      </c>
      <c r="M9285" s="59" t="s">
        <v>476</v>
      </c>
      <c r="N9285" s="63">
        <v>10439.417873730687</v>
      </c>
      <c r="O9285" s="165">
        <v>44371</v>
      </c>
      <c r="P9285" s="165">
        <f t="shared" si="389"/>
        <v>44353</v>
      </c>
      <c r="Q9285" s="165">
        <f t="shared" si="390"/>
        <v>44366</v>
      </c>
    </row>
    <row r="9286" spans="1:17" x14ac:dyDescent="0.35">
      <c r="A9286" s="48" t="s">
        <v>807</v>
      </c>
      <c r="B9286" s="59" t="s">
        <v>461</v>
      </c>
      <c r="C9286" s="57">
        <v>11334.7969583208</v>
      </c>
      <c r="D9286" s="59">
        <v>1057</v>
      </c>
      <c r="E9286" s="59" t="s">
        <v>504</v>
      </c>
      <c r="F9286" s="58">
        <v>1.260341436925982</v>
      </c>
      <c r="G9286" s="59" t="s">
        <v>446</v>
      </c>
      <c r="H9286" s="59" t="s">
        <v>491</v>
      </c>
      <c r="I9286" s="59">
        <v>23853</v>
      </c>
      <c r="J9286" s="59">
        <v>510</v>
      </c>
      <c r="K9286" s="59">
        <v>2</v>
      </c>
      <c r="L9286" s="60">
        <v>3.9215686274509803E-3</v>
      </c>
      <c r="M9286" s="59" t="s">
        <v>491</v>
      </c>
      <c r="N9286" s="63">
        <v>4499.4189298257552</v>
      </c>
      <c r="O9286" s="165">
        <v>44371</v>
      </c>
      <c r="P9286" s="165">
        <f t="shared" si="389"/>
        <v>44353</v>
      </c>
      <c r="Q9286" s="165">
        <f t="shared" si="390"/>
        <v>44366</v>
      </c>
    </row>
    <row r="9287" spans="1:17" x14ac:dyDescent="0.35">
      <c r="A9287" s="48" t="s">
        <v>806</v>
      </c>
      <c r="B9287" s="59" t="s">
        <v>458</v>
      </c>
      <c r="C9287" s="57">
        <v>18997.195740859199</v>
      </c>
      <c r="D9287" s="59">
        <v>1474</v>
      </c>
      <c r="E9287" s="59">
        <v>0</v>
      </c>
      <c r="F9287" s="58">
        <v>0</v>
      </c>
      <c r="G9287" s="59" t="s">
        <v>446</v>
      </c>
      <c r="H9287" s="59" t="s">
        <v>472</v>
      </c>
      <c r="I9287" s="59">
        <v>49954</v>
      </c>
      <c r="J9287" s="59">
        <v>1120</v>
      </c>
      <c r="K9287" s="59">
        <v>1</v>
      </c>
      <c r="L9287" s="60">
        <v>8.9285714285714283E-4</v>
      </c>
      <c r="M9287" s="59" t="s">
        <v>1067</v>
      </c>
      <c r="N9287" s="63">
        <v>5895.6069899890654</v>
      </c>
      <c r="O9287" s="165">
        <v>44371</v>
      </c>
      <c r="P9287" s="165">
        <f t="shared" si="389"/>
        <v>44353</v>
      </c>
      <c r="Q9287" s="165">
        <f t="shared" si="390"/>
        <v>44366</v>
      </c>
    </row>
    <row r="9288" spans="1:17" x14ac:dyDescent="0.35">
      <c r="A9288" s="48" t="s">
        <v>805</v>
      </c>
      <c r="B9288" s="59" t="s">
        <v>465</v>
      </c>
      <c r="C9288" s="57">
        <v>2565.26734316681</v>
      </c>
      <c r="D9288" s="59">
        <v>135</v>
      </c>
      <c r="E9288" s="59">
        <v>0</v>
      </c>
      <c r="F9288" s="58">
        <v>0</v>
      </c>
      <c r="G9288" s="59" t="s">
        <v>446</v>
      </c>
      <c r="H9288" s="59" t="s">
        <v>476</v>
      </c>
      <c r="I9288" s="59">
        <v>4197</v>
      </c>
      <c r="J9288" s="59">
        <v>75</v>
      </c>
      <c r="K9288" s="59">
        <v>0</v>
      </c>
      <c r="L9288" s="60">
        <v>0</v>
      </c>
      <c r="M9288" s="59" t="s">
        <v>476</v>
      </c>
      <c r="N9288" s="63">
        <v>2923.6718815986201</v>
      </c>
      <c r="O9288" s="165">
        <v>44371</v>
      </c>
      <c r="P9288" s="165">
        <f t="shared" si="389"/>
        <v>44353</v>
      </c>
      <c r="Q9288" s="165">
        <f t="shared" si="390"/>
        <v>44366</v>
      </c>
    </row>
    <row r="9289" spans="1:17" x14ac:dyDescent="0.35">
      <c r="A9289" s="48" t="s">
        <v>804</v>
      </c>
      <c r="B9289" s="59" t="s">
        <v>463</v>
      </c>
      <c r="C9289" s="57">
        <v>13726.140611803099</v>
      </c>
      <c r="D9289" s="59">
        <v>808</v>
      </c>
      <c r="E9289" s="59" t="s">
        <v>504</v>
      </c>
      <c r="F9289" s="58">
        <v>0.52038350362774255</v>
      </c>
      <c r="G9289" s="59" t="s">
        <v>446</v>
      </c>
      <c r="H9289" s="59" t="s">
        <v>491</v>
      </c>
      <c r="I9289" s="59">
        <v>32503</v>
      </c>
      <c r="J9289" s="59">
        <v>768</v>
      </c>
      <c r="K9289" s="59">
        <v>2</v>
      </c>
      <c r="L9289" s="60">
        <v>2.6041666666666665E-3</v>
      </c>
      <c r="M9289" s="59" t="s">
        <v>491</v>
      </c>
      <c r="N9289" s="63">
        <v>5595.1634310054887</v>
      </c>
      <c r="O9289" s="165">
        <v>44371</v>
      </c>
      <c r="P9289" s="165">
        <f t="shared" si="389"/>
        <v>44353</v>
      </c>
      <c r="Q9289" s="165">
        <f t="shared" si="390"/>
        <v>44366</v>
      </c>
    </row>
    <row r="9290" spans="1:17" x14ac:dyDescent="0.35">
      <c r="A9290" s="48" t="s">
        <v>803</v>
      </c>
      <c r="B9290" s="59" t="s">
        <v>465</v>
      </c>
      <c r="C9290" s="57">
        <v>40638.3414967149</v>
      </c>
      <c r="D9290" s="59">
        <v>5735</v>
      </c>
      <c r="E9290" s="59">
        <v>9</v>
      </c>
      <c r="F9290" s="58">
        <v>1.5818980774820983</v>
      </c>
      <c r="G9290" s="59" t="s">
        <v>446</v>
      </c>
      <c r="H9290" s="59" t="s">
        <v>472</v>
      </c>
      <c r="I9290" s="59">
        <v>130343</v>
      </c>
      <c r="J9290" s="59">
        <v>2621</v>
      </c>
      <c r="K9290" s="59">
        <v>14</v>
      </c>
      <c r="L9290" s="60">
        <v>5.3414727203357501E-3</v>
      </c>
      <c r="M9290" s="59" t="s">
        <v>1067</v>
      </c>
      <c r="N9290" s="63">
        <v>6449.5742283475693</v>
      </c>
      <c r="O9290" s="165">
        <v>44371</v>
      </c>
      <c r="P9290" s="165">
        <f t="shared" si="389"/>
        <v>44353</v>
      </c>
      <c r="Q9290" s="165">
        <f t="shared" si="390"/>
        <v>44366</v>
      </c>
    </row>
    <row r="9291" spans="1:17" x14ac:dyDescent="0.35">
      <c r="A9291" s="48" t="s">
        <v>802</v>
      </c>
      <c r="B9291" s="59" t="s">
        <v>458</v>
      </c>
      <c r="C9291" s="57">
        <v>5633.4886654636903</v>
      </c>
      <c r="D9291" s="59">
        <v>387</v>
      </c>
      <c r="E9291" s="59" t="s">
        <v>504</v>
      </c>
      <c r="F9291" s="58">
        <v>1.2679278448977258</v>
      </c>
      <c r="G9291" s="59" t="s">
        <v>446</v>
      </c>
      <c r="H9291" s="59" t="s">
        <v>491</v>
      </c>
      <c r="I9291" s="59">
        <v>13080</v>
      </c>
      <c r="J9291" s="59">
        <v>268</v>
      </c>
      <c r="K9291" s="59">
        <v>1</v>
      </c>
      <c r="L9291" s="60">
        <v>3.7313432835820895E-3</v>
      </c>
      <c r="M9291" s="59" t="s">
        <v>491</v>
      </c>
      <c r="N9291" s="63">
        <v>4757.2652740562671</v>
      </c>
      <c r="O9291" s="165">
        <v>44371</v>
      </c>
      <c r="P9291" s="165">
        <f t="shared" si="389"/>
        <v>44353</v>
      </c>
      <c r="Q9291" s="165">
        <f t="shared" si="390"/>
        <v>44366</v>
      </c>
    </row>
    <row r="9292" spans="1:17" x14ac:dyDescent="0.35">
      <c r="A9292" s="48" t="s">
        <v>801</v>
      </c>
      <c r="B9292" s="59" t="s">
        <v>463</v>
      </c>
      <c r="C9292" s="57">
        <v>16381.7017673096</v>
      </c>
      <c r="D9292" s="59">
        <v>938</v>
      </c>
      <c r="E9292" s="59" t="s">
        <v>504</v>
      </c>
      <c r="F9292" s="58">
        <v>0.43602656453623306</v>
      </c>
      <c r="G9292" s="59" t="s">
        <v>446</v>
      </c>
      <c r="H9292" s="59" t="s">
        <v>476</v>
      </c>
      <c r="I9292" s="59">
        <v>41788</v>
      </c>
      <c r="J9292" s="59">
        <v>907</v>
      </c>
      <c r="K9292" s="59">
        <v>1</v>
      </c>
      <c r="L9292" s="60">
        <v>1.1025358324145535E-3</v>
      </c>
      <c r="M9292" s="59" t="s">
        <v>476</v>
      </c>
      <c r="N9292" s="63">
        <v>5536.6653164810878</v>
      </c>
      <c r="O9292" s="165">
        <v>44371</v>
      </c>
      <c r="P9292" s="165">
        <f t="shared" si="389"/>
        <v>44353</v>
      </c>
      <c r="Q9292" s="165">
        <f t="shared" si="390"/>
        <v>44366</v>
      </c>
    </row>
    <row r="9293" spans="1:17" x14ac:dyDescent="0.35">
      <c r="A9293" s="48" t="s">
        <v>800</v>
      </c>
      <c r="B9293" s="59" t="s">
        <v>458</v>
      </c>
      <c r="C9293" s="57">
        <v>4679.7541789357701</v>
      </c>
      <c r="D9293" s="59">
        <v>186</v>
      </c>
      <c r="E9293" s="59" t="s">
        <v>504</v>
      </c>
      <c r="F9293" s="58">
        <v>1.5263316981494763</v>
      </c>
      <c r="G9293" s="59" t="s">
        <v>446</v>
      </c>
      <c r="H9293" s="59" t="s">
        <v>472</v>
      </c>
      <c r="I9293" s="59">
        <v>7837</v>
      </c>
      <c r="J9293" s="59">
        <v>168</v>
      </c>
      <c r="K9293" s="59">
        <v>1</v>
      </c>
      <c r="L9293" s="60">
        <v>5.9523809523809521E-3</v>
      </c>
      <c r="M9293" s="59" t="s">
        <v>1067</v>
      </c>
      <c r="N9293" s="63">
        <v>3589.9321540475685</v>
      </c>
      <c r="O9293" s="165">
        <v>44371</v>
      </c>
      <c r="P9293" s="165">
        <f t="shared" si="389"/>
        <v>44353</v>
      </c>
      <c r="Q9293" s="165">
        <f t="shared" si="390"/>
        <v>44366</v>
      </c>
    </row>
    <row r="9294" spans="1:17" x14ac:dyDescent="0.35">
      <c r="A9294" s="48" t="s">
        <v>799</v>
      </c>
      <c r="B9294" s="59" t="s">
        <v>463</v>
      </c>
      <c r="C9294" s="57">
        <v>21060.365670931398</v>
      </c>
      <c r="D9294" s="59">
        <v>1643</v>
      </c>
      <c r="E9294" s="59" t="s">
        <v>504</v>
      </c>
      <c r="F9294" s="58">
        <v>0.33916111688013478</v>
      </c>
      <c r="G9294" s="59" t="s">
        <v>446</v>
      </c>
      <c r="H9294" s="59" t="s">
        <v>472</v>
      </c>
      <c r="I9294" s="59">
        <v>42522</v>
      </c>
      <c r="J9294" s="59">
        <v>798</v>
      </c>
      <c r="K9294" s="59">
        <v>1</v>
      </c>
      <c r="L9294" s="60">
        <v>1.2531328320802004E-3</v>
      </c>
      <c r="M9294" s="59" t="s">
        <v>1067</v>
      </c>
      <c r="N9294" s="63">
        <v>3789.1079977848663</v>
      </c>
      <c r="O9294" s="165">
        <v>44371</v>
      </c>
      <c r="P9294" s="165">
        <f t="shared" si="389"/>
        <v>44353</v>
      </c>
      <c r="Q9294" s="165">
        <f t="shared" si="390"/>
        <v>44366</v>
      </c>
    </row>
    <row r="9295" spans="1:17" x14ac:dyDescent="0.35">
      <c r="A9295" s="48" t="s">
        <v>798</v>
      </c>
      <c r="B9295" s="59" t="s">
        <v>460</v>
      </c>
      <c r="C9295" s="57">
        <v>9795.2977499826702</v>
      </c>
      <c r="D9295" s="59">
        <v>573</v>
      </c>
      <c r="E9295" s="59">
        <v>0</v>
      </c>
      <c r="F9295" s="58">
        <v>0</v>
      </c>
      <c r="G9295" s="59" t="s">
        <v>446</v>
      </c>
      <c r="H9295" s="59" t="s">
        <v>476</v>
      </c>
      <c r="I9295" s="59">
        <v>18044</v>
      </c>
      <c r="J9295" s="59">
        <v>401</v>
      </c>
      <c r="K9295" s="59">
        <v>0</v>
      </c>
      <c r="L9295" s="60">
        <v>0</v>
      </c>
      <c r="M9295" s="59" t="s">
        <v>1067</v>
      </c>
      <c r="N9295" s="63">
        <v>4093.8010281587353</v>
      </c>
      <c r="O9295" s="165">
        <v>44371</v>
      </c>
      <c r="P9295" s="165">
        <f t="shared" si="389"/>
        <v>44353</v>
      </c>
      <c r="Q9295" s="165">
        <f t="shared" si="390"/>
        <v>44366</v>
      </c>
    </row>
    <row r="9296" spans="1:17" x14ac:dyDescent="0.35">
      <c r="A9296" s="48" t="s">
        <v>797</v>
      </c>
      <c r="B9296" s="59" t="s">
        <v>464</v>
      </c>
      <c r="C9296" s="57">
        <v>2200.0396936397201</v>
      </c>
      <c r="D9296" s="59">
        <v>101</v>
      </c>
      <c r="E9296" s="59">
        <v>0</v>
      </c>
      <c r="F9296" s="58">
        <v>0</v>
      </c>
      <c r="G9296" s="59" t="s">
        <v>446</v>
      </c>
      <c r="H9296" s="59" t="s">
        <v>476</v>
      </c>
      <c r="I9296" s="59">
        <v>4275</v>
      </c>
      <c r="J9296" s="59">
        <v>128</v>
      </c>
      <c r="K9296" s="59">
        <v>0</v>
      </c>
      <c r="L9296" s="60">
        <v>0</v>
      </c>
      <c r="M9296" s="59" t="s">
        <v>476</v>
      </c>
      <c r="N9296" s="63">
        <v>5818.0768451608383</v>
      </c>
      <c r="O9296" s="165">
        <v>44371</v>
      </c>
      <c r="P9296" s="165">
        <f t="shared" si="389"/>
        <v>44353</v>
      </c>
      <c r="Q9296" s="165">
        <f t="shared" si="390"/>
        <v>44366</v>
      </c>
    </row>
    <row r="9297" spans="1:17" x14ac:dyDescent="0.35">
      <c r="A9297" s="48" t="s">
        <v>796</v>
      </c>
      <c r="B9297" s="59" t="s">
        <v>467</v>
      </c>
      <c r="C9297" s="57">
        <v>13408.0042293721</v>
      </c>
      <c r="D9297" s="59">
        <v>793</v>
      </c>
      <c r="E9297" s="59">
        <v>0</v>
      </c>
      <c r="F9297" s="58">
        <v>0</v>
      </c>
      <c r="G9297" s="59" t="s">
        <v>446</v>
      </c>
      <c r="H9297" s="59" t="s">
        <v>476</v>
      </c>
      <c r="I9297" s="59">
        <v>30884</v>
      </c>
      <c r="J9297" s="59">
        <v>599</v>
      </c>
      <c r="K9297" s="59">
        <v>0</v>
      </c>
      <c r="L9297" s="60">
        <v>0</v>
      </c>
      <c r="M9297" s="59" t="s">
        <v>1067</v>
      </c>
      <c r="N9297" s="63">
        <v>4467.4806910323541</v>
      </c>
      <c r="O9297" s="165">
        <v>44371</v>
      </c>
      <c r="P9297" s="165">
        <f t="shared" si="389"/>
        <v>44353</v>
      </c>
      <c r="Q9297" s="165">
        <f t="shared" si="390"/>
        <v>44366</v>
      </c>
    </row>
    <row r="9298" spans="1:17" x14ac:dyDescent="0.35">
      <c r="A9298" s="48" t="s">
        <v>795</v>
      </c>
      <c r="B9298" s="59" t="s">
        <v>460</v>
      </c>
      <c r="C9298" s="57">
        <v>13670.424629515401</v>
      </c>
      <c r="D9298" s="59">
        <v>1114</v>
      </c>
      <c r="E9298" s="59">
        <v>0</v>
      </c>
      <c r="F9298" s="58">
        <v>0</v>
      </c>
      <c r="G9298" s="59" t="s">
        <v>446</v>
      </c>
      <c r="H9298" s="59" t="s">
        <v>472</v>
      </c>
      <c r="I9298" s="59">
        <v>32522</v>
      </c>
      <c r="J9298" s="59">
        <v>568</v>
      </c>
      <c r="K9298" s="59">
        <v>0</v>
      </c>
      <c r="L9298" s="60">
        <v>0</v>
      </c>
      <c r="M9298" s="59" t="s">
        <v>1067</v>
      </c>
      <c r="N9298" s="63">
        <v>4154.9550609689795</v>
      </c>
      <c r="O9298" s="165">
        <v>44371</v>
      </c>
      <c r="P9298" s="165">
        <f t="shared" si="389"/>
        <v>44353</v>
      </c>
      <c r="Q9298" s="165">
        <f t="shared" si="390"/>
        <v>44366</v>
      </c>
    </row>
    <row r="9299" spans="1:17" x14ac:dyDescent="0.35">
      <c r="A9299" s="48" t="s">
        <v>794</v>
      </c>
      <c r="B9299" s="59" t="s">
        <v>460</v>
      </c>
      <c r="C9299" s="57">
        <v>11367.9661478833</v>
      </c>
      <c r="D9299" s="59">
        <v>1041</v>
      </c>
      <c r="E9299" s="59" t="s">
        <v>504</v>
      </c>
      <c r="F9299" s="58">
        <v>1.2566640417357564</v>
      </c>
      <c r="G9299" s="59" t="s">
        <v>446</v>
      </c>
      <c r="H9299" s="59" t="s">
        <v>472</v>
      </c>
      <c r="I9299" s="59">
        <v>23012</v>
      </c>
      <c r="J9299" s="59">
        <v>393</v>
      </c>
      <c r="K9299" s="59">
        <v>2</v>
      </c>
      <c r="L9299" s="60">
        <v>5.0890585241730284E-3</v>
      </c>
      <c r="M9299" s="59" t="s">
        <v>1067</v>
      </c>
      <c r="N9299" s="63">
        <v>3457.0827788150659</v>
      </c>
      <c r="O9299" s="165">
        <v>44371</v>
      </c>
      <c r="P9299" s="165">
        <f t="shared" si="389"/>
        <v>44353</v>
      </c>
      <c r="Q9299" s="165">
        <f t="shared" si="390"/>
        <v>44366</v>
      </c>
    </row>
    <row r="9300" spans="1:17" x14ac:dyDescent="0.35">
      <c r="A9300" s="48" t="s">
        <v>793</v>
      </c>
      <c r="B9300" s="59" t="s">
        <v>458</v>
      </c>
      <c r="C9300" s="57">
        <v>8589.0085575090106</v>
      </c>
      <c r="D9300" s="59">
        <v>554</v>
      </c>
      <c r="E9300" s="59">
        <v>0</v>
      </c>
      <c r="F9300" s="58">
        <v>0</v>
      </c>
      <c r="G9300" s="59" t="s">
        <v>446</v>
      </c>
      <c r="H9300" s="59" t="s">
        <v>476</v>
      </c>
      <c r="I9300" s="59">
        <v>16518</v>
      </c>
      <c r="J9300" s="59">
        <v>330</v>
      </c>
      <c r="K9300" s="59">
        <v>0</v>
      </c>
      <c r="L9300" s="60">
        <v>0</v>
      </c>
      <c r="M9300" s="59" t="s">
        <v>476</v>
      </c>
      <c r="N9300" s="63">
        <v>3842.1198184916793</v>
      </c>
      <c r="O9300" s="165">
        <v>44371</v>
      </c>
      <c r="P9300" s="165">
        <f t="shared" si="389"/>
        <v>44353</v>
      </c>
      <c r="Q9300" s="165">
        <f t="shared" si="390"/>
        <v>44366</v>
      </c>
    </row>
    <row r="9301" spans="1:17" x14ac:dyDescent="0.35">
      <c r="A9301" s="48" t="s">
        <v>792</v>
      </c>
      <c r="B9301" s="59" t="s">
        <v>470</v>
      </c>
      <c r="C9301" s="57">
        <v>3024.3155479434299</v>
      </c>
      <c r="D9301" s="59">
        <v>114</v>
      </c>
      <c r="E9301" s="59">
        <v>0</v>
      </c>
      <c r="F9301" s="58">
        <v>0</v>
      </c>
      <c r="G9301" s="59" t="s">
        <v>446</v>
      </c>
      <c r="H9301" s="59" t="s">
        <v>476</v>
      </c>
      <c r="I9301" s="59">
        <v>5768</v>
      </c>
      <c r="J9301" s="59">
        <v>95</v>
      </c>
      <c r="K9301" s="59">
        <v>0</v>
      </c>
      <c r="L9301" s="60">
        <v>0</v>
      </c>
      <c r="M9301" s="59" t="s">
        <v>476</v>
      </c>
      <c r="N9301" s="63">
        <v>3141.2066133311096</v>
      </c>
      <c r="O9301" s="165">
        <v>44371</v>
      </c>
      <c r="P9301" s="165">
        <f t="shared" si="389"/>
        <v>44353</v>
      </c>
      <c r="Q9301" s="165">
        <f t="shared" si="390"/>
        <v>44366</v>
      </c>
    </row>
    <row r="9302" spans="1:17" x14ac:dyDescent="0.35">
      <c r="A9302" s="48" t="s">
        <v>791</v>
      </c>
      <c r="B9302" s="59" t="s">
        <v>467</v>
      </c>
      <c r="C9302" s="57">
        <v>87731.066584843502</v>
      </c>
      <c r="D9302" s="59">
        <v>20355</v>
      </c>
      <c r="E9302" s="59">
        <v>38</v>
      </c>
      <c r="F9302" s="58">
        <v>3.0938706434860967</v>
      </c>
      <c r="G9302" s="59" t="s">
        <v>444</v>
      </c>
      <c r="H9302" s="59" t="s">
        <v>472</v>
      </c>
      <c r="I9302" s="59">
        <v>247270</v>
      </c>
      <c r="J9302" s="59">
        <v>4246</v>
      </c>
      <c r="K9302" s="59">
        <v>72</v>
      </c>
      <c r="L9302" s="60">
        <v>1.6957136128120585E-2</v>
      </c>
      <c r="M9302" s="59" t="s">
        <v>1067</v>
      </c>
      <c r="N9302" s="63">
        <v>4839.7906981944097</v>
      </c>
      <c r="O9302" s="165">
        <v>44371</v>
      </c>
      <c r="P9302" s="165">
        <f t="shared" si="389"/>
        <v>44353</v>
      </c>
      <c r="Q9302" s="165">
        <f t="shared" si="390"/>
        <v>44366</v>
      </c>
    </row>
    <row r="9303" spans="1:17" x14ac:dyDescent="0.35">
      <c r="A9303" s="48" t="s">
        <v>790</v>
      </c>
      <c r="B9303" s="59" t="s">
        <v>470</v>
      </c>
      <c r="C9303" s="57">
        <v>5830.1502088339003</v>
      </c>
      <c r="D9303" s="59">
        <v>337</v>
      </c>
      <c r="E9303" s="59" t="s">
        <v>504</v>
      </c>
      <c r="F9303" s="58">
        <v>2.4503166769302847</v>
      </c>
      <c r="G9303" s="59" t="s">
        <v>446</v>
      </c>
      <c r="H9303" s="59" t="s">
        <v>472</v>
      </c>
      <c r="I9303" s="59">
        <v>12417</v>
      </c>
      <c r="J9303" s="59">
        <v>221</v>
      </c>
      <c r="K9303" s="59">
        <v>2</v>
      </c>
      <c r="L9303" s="60">
        <v>9.0497737556561094E-3</v>
      </c>
      <c r="M9303" s="59" t="s">
        <v>1067</v>
      </c>
      <c r="N9303" s="63">
        <v>3790.6398992111499</v>
      </c>
      <c r="O9303" s="165">
        <v>44371</v>
      </c>
      <c r="P9303" s="165">
        <f t="shared" si="389"/>
        <v>44353</v>
      </c>
      <c r="Q9303" s="165">
        <f t="shared" si="390"/>
        <v>44366</v>
      </c>
    </row>
    <row r="9304" spans="1:17" x14ac:dyDescent="0.35">
      <c r="A9304" s="48" t="s">
        <v>789</v>
      </c>
      <c r="B9304" s="59" t="s">
        <v>458</v>
      </c>
      <c r="C9304" s="57">
        <v>11263.703785563999</v>
      </c>
      <c r="D9304" s="59">
        <v>1119</v>
      </c>
      <c r="E9304" s="59" t="s">
        <v>504</v>
      </c>
      <c r="F9304" s="58">
        <v>0.63414816998398937</v>
      </c>
      <c r="G9304" s="59" t="s">
        <v>446</v>
      </c>
      <c r="H9304" s="59" t="s">
        <v>476</v>
      </c>
      <c r="I9304" s="59">
        <v>31616</v>
      </c>
      <c r="J9304" s="59">
        <v>522</v>
      </c>
      <c r="K9304" s="59">
        <v>1</v>
      </c>
      <c r="L9304" s="60">
        <v>1.9157088122605363E-3</v>
      </c>
      <c r="M9304" s="59" t="s">
        <v>476</v>
      </c>
      <c r="N9304" s="63">
        <v>4634.354826242994</v>
      </c>
      <c r="O9304" s="165">
        <v>44371</v>
      </c>
      <c r="P9304" s="165">
        <f t="shared" si="389"/>
        <v>44353</v>
      </c>
      <c r="Q9304" s="165">
        <f t="shared" si="390"/>
        <v>44366</v>
      </c>
    </row>
    <row r="9305" spans="1:17" x14ac:dyDescent="0.35">
      <c r="A9305" s="48" t="s">
        <v>788</v>
      </c>
      <c r="B9305" s="59" t="s">
        <v>470</v>
      </c>
      <c r="C9305" s="57">
        <v>4832.7731345598404</v>
      </c>
      <c r="D9305" s="59">
        <v>242</v>
      </c>
      <c r="E9305" s="59" t="s">
        <v>504</v>
      </c>
      <c r="F9305" s="58">
        <v>1.4780038176792465</v>
      </c>
      <c r="G9305" s="59" t="s">
        <v>446</v>
      </c>
      <c r="H9305" s="59" t="s">
        <v>472</v>
      </c>
      <c r="I9305" s="59">
        <v>15201</v>
      </c>
      <c r="J9305" s="59">
        <v>336</v>
      </c>
      <c r="K9305" s="59">
        <v>1</v>
      </c>
      <c r="L9305" s="60">
        <v>2.976190476190476E-3</v>
      </c>
      <c r="M9305" s="59" t="s">
        <v>1067</v>
      </c>
      <c r="N9305" s="63">
        <v>6952.529958363175</v>
      </c>
      <c r="O9305" s="165">
        <v>44371</v>
      </c>
      <c r="P9305" s="165">
        <f t="shared" si="389"/>
        <v>44353</v>
      </c>
      <c r="Q9305" s="165">
        <f t="shared" si="390"/>
        <v>44366</v>
      </c>
    </row>
    <row r="9306" spans="1:17" x14ac:dyDescent="0.35">
      <c r="A9306" s="48" t="s">
        <v>787</v>
      </c>
      <c r="B9306" s="59" t="s">
        <v>458</v>
      </c>
      <c r="C9306" s="57">
        <v>40376.577641466603</v>
      </c>
      <c r="D9306" s="59">
        <v>5006</v>
      </c>
      <c r="E9306" s="59">
        <v>14</v>
      </c>
      <c r="F9306" s="58">
        <v>2.4766834100694153</v>
      </c>
      <c r="G9306" s="59" t="s">
        <v>444</v>
      </c>
      <c r="H9306" s="59" t="s">
        <v>491</v>
      </c>
      <c r="I9306" s="59">
        <v>93688</v>
      </c>
      <c r="J9306" s="59">
        <v>1815</v>
      </c>
      <c r="K9306" s="59">
        <v>15</v>
      </c>
      <c r="L9306" s="60">
        <v>8.2644628099173556E-3</v>
      </c>
      <c r="M9306" s="59" t="s">
        <v>491</v>
      </c>
      <c r="N9306" s="63">
        <v>4495.1803892759881</v>
      </c>
      <c r="O9306" s="165">
        <v>44371</v>
      </c>
      <c r="P9306" s="165">
        <f t="shared" si="389"/>
        <v>44353</v>
      </c>
      <c r="Q9306" s="165">
        <f t="shared" si="390"/>
        <v>44366</v>
      </c>
    </row>
    <row r="9307" spans="1:17" x14ac:dyDescent="0.35">
      <c r="A9307" s="48" t="s">
        <v>786</v>
      </c>
      <c r="B9307" s="59" t="s">
        <v>466</v>
      </c>
      <c r="C9307" s="57">
        <v>2026.1602306654599</v>
      </c>
      <c r="D9307" s="59">
        <v>33</v>
      </c>
      <c r="E9307" s="59">
        <v>0</v>
      </c>
      <c r="F9307" s="58">
        <v>0</v>
      </c>
      <c r="G9307" s="59" t="s">
        <v>446</v>
      </c>
      <c r="H9307" s="59" t="s">
        <v>476</v>
      </c>
      <c r="I9307" s="59">
        <v>6891</v>
      </c>
      <c r="J9307" s="59">
        <v>139</v>
      </c>
      <c r="K9307" s="59">
        <v>0</v>
      </c>
      <c r="L9307" s="60">
        <v>0</v>
      </c>
      <c r="M9307" s="59" t="s">
        <v>476</v>
      </c>
      <c r="N9307" s="63">
        <v>6860.2669175057126</v>
      </c>
      <c r="O9307" s="165">
        <v>44371</v>
      </c>
      <c r="P9307" s="165">
        <f t="shared" si="389"/>
        <v>44353</v>
      </c>
      <c r="Q9307" s="165">
        <f t="shared" si="390"/>
        <v>44366</v>
      </c>
    </row>
    <row r="9308" spans="1:17" x14ac:dyDescent="0.35">
      <c r="A9308" s="48" t="s">
        <v>785</v>
      </c>
      <c r="B9308" s="59" t="s">
        <v>463</v>
      </c>
      <c r="C9308" s="57">
        <v>34080.2247325719</v>
      </c>
      <c r="D9308" s="59">
        <v>1187</v>
      </c>
      <c r="E9308" s="59" t="s">
        <v>504</v>
      </c>
      <c r="F9308" s="58">
        <v>0.20958949651615458</v>
      </c>
      <c r="G9308" s="59" t="s">
        <v>446</v>
      </c>
      <c r="H9308" s="59" t="s">
        <v>472</v>
      </c>
      <c r="I9308" s="59">
        <v>83318</v>
      </c>
      <c r="J9308" s="59">
        <v>2146</v>
      </c>
      <c r="K9308" s="59">
        <v>2</v>
      </c>
      <c r="L9308" s="60">
        <v>9.3196644920782849E-4</v>
      </c>
      <c r="M9308" s="59" t="s">
        <v>476</v>
      </c>
      <c r="N9308" s="63">
        <v>6296.906833331348</v>
      </c>
      <c r="O9308" s="165">
        <v>44371</v>
      </c>
      <c r="P9308" s="165">
        <f t="shared" si="389"/>
        <v>44353</v>
      </c>
      <c r="Q9308" s="165">
        <f t="shared" si="390"/>
        <v>44366</v>
      </c>
    </row>
    <row r="9309" spans="1:17" x14ac:dyDescent="0.35">
      <c r="A9309" s="48" t="s">
        <v>784</v>
      </c>
      <c r="B9309" s="59" t="s">
        <v>466</v>
      </c>
      <c r="C9309" s="57">
        <v>611.63523157592294</v>
      </c>
      <c r="D9309" s="59">
        <v>17</v>
      </c>
      <c r="E9309" s="59">
        <v>0</v>
      </c>
      <c r="F9309" s="58">
        <v>0</v>
      </c>
      <c r="G9309" s="59" t="s">
        <v>446</v>
      </c>
      <c r="H9309" s="59" t="s">
        <v>472</v>
      </c>
      <c r="I9309" s="59">
        <v>429</v>
      </c>
      <c r="J9309" s="59">
        <v>7</v>
      </c>
      <c r="K9309" s="59">
        <v>0</v>
      </c>
      <c r="L9309" s="60">
        <v>0</v>
      </c>
      <c r="M9309" s="59" t="s">
        <v>1067</v>
      </c>
      <c r="N9309" s="63">
        <v>1144.472986286939</v>
      </c>
      <c r="O9309" s="165">
        <v>44371</v>
      </c>
      <c r="P9309" s="165">
        <f t="shared" si="389"/>
        <v>44353</v>
      </c>
      <c r="Q9309" s="165">
        <f t="shared" si="390"/>
        <v>44366</v>
      </c>
    </row>
    <row r="9310" spans="1:17" x14ac:dyDescent="0.35">
      <c r="A9310" s="48" t="s">
        <v>783</v>
      </c>
      <c r="B9310" s="59" t="s">
        <v>463</v>
      </c>
      <c r="C9310" s="57">
        <v>8696.8122222217498</v>
      </c>
      <c r="D9310" s="59">
        <v>197</v>
      </c>
      <c r="E9310" s="59">
        <v>0</v>
      </c>
      <c r="F9310" s="58">
        <v>0</v>
      </c>
      <c r="G9310" s="59" t="s">
        <v>446</v>
      </c>
      <c r="H9310" s="59" t="s">
        <v>476</v>
      </c>
      <c r="I9310" s="59">
        <v>16199</v>
      </c>
      <c r="J9310" s="59">
        <v>356</v>
      </c>
      <c r="K9310" s="59">
        <v>0</v>
      </c>
      <c r="L9310" s="60">
        <v>0</v>
      </c>
      <c r="M9310" s="59" t="s">
        <v>476</v>
      </c>
      <c r="N9310" s="63">
        <v>4093.4539105071499</v>
      </c>
      <c r="O9310" s="165">
        <v>44371</v>
      </c>
      <c r="P9310" s="165">
        <f t="shared" si="389"/>
        <v>44353</v>
      </c>
      <c r="Q9310" s="165">
        <f t="shared" si="390"/>
        <v>44366</v>
      </c>
    </row>
    <row r="9311" spans="1:17" x14ac:dyDescent="0.35">
      <c r="A9311" s="48" t="s">
        <v>782</v>
      </c>
      <c r="B9311" s="59" t="s">
        <v>463</v>
      </c>
      <c r="C9311" s="57">
        <v>9756.4222031515692</v>
      </c>
      <c r="D9311" s="59">
        <v>609</v>
      </c>
      <c r="E9311" s="59" t="s">
        <v>504</v>
      </c>
      <c r="F9311" s="58">
        <v>1.4642369905947328</v>
      </c>
      <c r="G9311" s="59" t="s">
        <v>446</v>
      </c>
      <c r="H9311" s="59" t="s">
        <v>476</v>
      </c>
      <c r="I9311" s="59">
        <v>24867</v>
      </c>
      <c r="J9311" s="59">
        <v>557</v>
      </c>
      <c r="K9311" s="59">
        <v>2</v>
      </c>
      <c r="L9311" s="60">
        <v>3.5906642728904849E-3</v>
      </c>
      <c r="M9311" s="59" t="s">
        <v>476</v>
      </c>
      <c r="N9311" s="63">
        <v>5709.0600263288634</v>
      </c>
      <c r="O9311" s="165">
        <v>44371</v>
      </c>
      <c r="P9311" s="165">
        <f t="shared" si="389"/>
        <v>44353</v>
      </c>
      <c r="Q9311" s="165">
        <f t="shared" si="390"/>
        <v>44366</v>
      </c>
    </row>
    <row r="9312" spans="1:17" x14ac:dyDescent="0.35">
      <c r="A9312" s="48" t="s">
        <v>781</v>
      </c>
      <c r="B9312" s="59" t="s">
        <v>465</v>
      </c>
      <c r="C9312" s="57">
        <v>15406.425291514101</v>
      </c>
      <c r="D9312" s="59">
        <v>1092</v>
      </c>
      <c r="E9312" s="59" t="s">
        <v>504</v>
      </c>
      <c r="F9312" s="58">
        <v>0.92725690842657027</v>
      </c>
      <c r="G9312" s="59" t="s">
        <v>446</v>
      </c>
      <c r="H9312" s="59" t="s">
        <v>491</v>
      </c>
      <c r="I9312" s="59">
        <v>46035</v>
      </c>
      <c r="J9312" s="59">
        <v>769</v>
      </c>
      <c r="K9312" s="59">
        <v>2</v>
      </c>
      <c r="L9312" s="60">
        <v>2.6007802340702211E-3</v>
      </c>
      <c r="M9312" s="59" t="s">
        <v>491</v>
      </c>
      <c r="N9312" s="63">
        <v>4991.4239380602276</v>
      </c>
      <c r="O9312" s="165">
        <v>44371</v>
      </c>
      <c r="P9312" s="165">
        <f t="shared" si="389"/>
        <v>44353</v>
      </c>
      <c r="Q9312" s="165">
        <f t="shared" si="390"/>
        <v>44366</v>
      </c>
    </row>
    <row r="9313" spans="1:17" x14ac:dyDescent="0.35">
      <c r="A9313" s="48" t="s">
        <v>780</v>
      </c>
      <c r="B9313" s="59" t="s">
        <v>463</v>
      </c>
      <c r="C9313" s="57">
        <v>116142.925799655</v>
      </c>
      <c r="D9313" s="59">
        <v>17688</v>
      </c>
      <c r="E9313" s="59">
        <v>34</v>
      </c>
      <c r="F9313" s="58">
        <v>2.0910196741217644</v>
      </c>
      <c r="G9313" s="59" t="s">
        <v>444</v>
      </c>
      <c r="H9313" s="59" t="s">
        <v>472</v>
      </c>
      <c r="I9313" s="59">
        <v>294274</v>
      </c>
      <c r="J9313" s="59">
        <v>5330</v>
      </c>
      <c r="K9313" s="59">
        <v>51</v>
      </c>
      <c r="L9313" s="60">
        <v>9.5684803001876168E-3</v>
      </c>
      <c r="M9313" s="59" t="s">
        <v>476</v>
      </c>
      <c r="N9313" s="63">
        <v>4589.1731789107662</v>
      </c>
      <c r="O9313" s="165">
        <v>44371</v>
      </c>
      <c r="P9313" s="165">
        <f t="shared" si="389"/>
        <v>44353</v>
      </c>
      <c r="Q9313" s="165">
        <f t="shared" si="390"/>
        <v>44366</v>
      </c>
    </row>
    <row r="9314" spans="1:17" x14ac:dyDescent="0.35">
      <c r="A9314" s="48" t="s">
        <v>779</v>
      </c>
      <c r="B9314" s="59" t="s">
        <v>465</v>
      </c>
      <c r="C9314" s="57">
        <v>20714.095533973501</v>
      </c>
      <c r="D9314" s="59">
        <v>2318</v>
      </c>
      <c r="E9314" s="59">
        <v>5</v>
      </c>
      <c r="F9314" s="58">
        <v>1.7241537606945074</v>
      </c>
      <c r="G9314" s="59" t="s">
        <v>446</v>
      </c>
      <c r="H9314" s="59" t="s">
        <v>491</v>
      </c>
      <c r="I9314" s="59">
        <v>49442</v>
      </c>
      <c r="J9314" s="59">
        <v>1032</v>
      </c>
      <c r="K9314" s="59">
        <v>5</v>
      </c>
      <c r="L9314" s="60">
        <v>4.8449612403100775E-3</v>
      </c>
      <c r="M9314" s="59" t="s">
        <v>476</v>
      </c>
      <c r="N9314" s="63">
        <v>4982.1147069028484</v>
      </c>
      <c r="O9314" s="165">
        <v>44371</v>
      </c>
      <c r="P9314" s="165">
        <f t="shared" si="389"/>
        <v>44353</v>
      </c>
      <c r="Q9314" s="165">
        <f t="shared" si="390"/>
        <v>44366</v>
      </c>
    </row>
    <row r="9315" spans="1:17" x14ac:dyDescent="0.35">
      <c r="A9315" s="48" t="s">
        <v>778</v>
      </c>
      <c r="B9315" s="59" t="s">
        <v>458</v>
      </c>
      <c r="C9315" s="57">
        <v>10418.392432463201</v>
      </c>
      <c r="D9315" s="59">
        <v>753</v>
      </c>
      <c r="E9315" s="59" t="s">
        <v>504</v>
      </c>
      <c r="F9315" s="58">
        <v>1.3712013996709032</v>
      </c>
      <c r="G9315" s="59" t="s">
        <v>446</v>
      </c>
      <c r="H9315" s="59" t="s">
        <v>476</v>
      </c>
      <c r="I9315" s="59">
        <v>20432</v>
      </c>
      <c r="J9315" s="59">
        <v>395</v>
      </c>
      <c r="K9315" s="59">
        <v>2</v>
      </c>
      <c r="L9315" s="60">
        <v>5.0632911392405064E-3</v>
      </c>
      <c r="M9315" s="59" t="s">
        <v>476</v>
      </c>
      <c r="N9315" s="63">
        <v>3791.3718700900467</v>
      </c>
      <c r="O9315" s="165">
        <v>44371</v>
      </c>
      <c r="P9315" s="165">
        <f t="shared" si="389"/>
        <v>44353</v>
      </c>
      <c r="Q9315" s="165">
        <f t="shared" si="390"/>
        <v>44366</v>
      </c>
    </row>
    <row r="9316" spans="1:17" x14ac:dyDescent="0.35">
      <c r="A9316" s="48" t="s">
        <v>777</v>
      </c>
      <c r="B9316" s="59" t="s">
        <v>467</v>
      </c>
      <c r="C9316" s="57">
        <v>100824.306406576</v>
      </c>
      <c r="D9316" s="59">
        <v>17402</v>
      </c>
      <c r="E9316" s="59">
        <v>60</v>
      </c>
      <c r="F9316" s="58">
        <v>4.2506756936487697</v>
      </c>
      <c r="G9316" s="59" t="s">
        <v>444</v>
      </c>
      <c r="H9316" s="59" t="s">
        <v>476</v>
      </c>
      <c r="I9316" s="59">
        <v>255063</v>
      </c>
      <c r="J9316" s="59">
        <v>5243</v>
      </c>
      <c r="K9316" s="59">
        <v>74</v>
      </c>
      <c r="L9316" s="60">
        <v>1.4114056837688346E-2</v>
      </c>
      <c r="M9316" s="59" t="s">
        <v>476</v>
      </c>
      <c r="N9316" s="63">
        <v>5200.1349544201175</v>
      </c>
      <c r="O9316" s="165">
        <v>44371</v>
      </c>
      <c r="P9316" s="165">
        <f t="shared" si="389"/>
        <v>44353</v>
      </c>
      <c r="Q9316" s="165">
        <f t="shared" si="390"/>
        <v>44366</v>
      </c>
    </row>
    <row r="9317" spans="1:17" x14ac:dyDescent="0.35">
      <c r="A9317" s="48" t="s">
        <v>776</v>
      </c>
      <c r="B9317" s="59" t="s">
        <v>467</v>
      </c>
      <c r="C9317" s="57">
        <v>11593.289720794701</v>
      </c>
      <c r="D9317" s="59">
        <v>1217</v>
      </c>
      <c r="E9317" s="59">
        <v>0</v>
      </c>
      <c r="F9317" s="58">
        <v>0</v>
      </c>
      <c r="G9317" s="59" t="s">
        <v>446</v>
      </c>
      <c r="H9317" s="59" t="s">
        <v>472</v>
      </c>
      <c r="I9317" s="59">
        <v>35749</v>
      </c>
      <c r="J9317" s="59">
        <v>754</v>
      </c>
      <c r="K9317" s="59">
        <v>1</v>
      </c>
      <c r="L9317" s="60">
        <v>1.3262599469496021E-3</v>
      </c>
      <c r="M9317" s="59" t="s">
        <v>1067</v>
      </c>
      <c r="N9317" s="63">
        <v>6503.762246599963</v>
      </c>
      <c r="O9317" s="165">
        <v>44371</v>
      </c>
      <c r="P9317" s="165">
        <f t="shared" si="389"/>
        <v>44353</v>
      </c>
      <c r="Q9317" s="165">
        <f t="shared" si="390"/>
        <v>44366</v>
      </c>
    </row>
    <row r="9318" spans="1:17" x14ac:dyDescent="0.35">
      <c r="A9318" s="48" t="s">
        <v>775</v>
      </c>
      <c r="B9318" s="59" t="s">
        <v>463</v>
      </c>
      <c r="C9318" s="57">
        <v>67654.360942971107</v>
      </c>
      <c r="D9318" s="59">
        <v>7215</v>
      </c>
      <c r="E9318" s="59">
        <v>23</v>
      </c>
      <c r="F9318" s="58">
        <v>2.4283093062426242</v>
      </c>
      <c r="G9318" s="59" t="s">
        <v>444</v>
      </c>
      <c r="H9318" s="59" t="s">
        <v>491</v>
      </c>
      <c r="I9318" s="59">
        <v>184225</v>
      </c>
      <c r="J9318" s="59">
        <v>4049</v>
      </c>
      <c r="K9318" s="59">
        <v>26</v>
      </c>
      <c r="L9318" s="60">
        <v>6.4213386021239813E-3</v>
      </c>
      <c r="M9318" s="59" t="s">
        <v>476</v>
      </c>
      <c r="N9318" s="63">
        <v>5984.8322318986702</v>
      </c>
      <c r="O9318" s="165">
        <v>44371</v>
      </c>
      <c r="P9318" s="165">
        <f t="shared" si="389"/>
        <v>44353</v>
      </c>
      <c r="Q9318" s="165">
        <f t="shared" si="390"/>
        <v>44366</v>
      </c>
    </row>
    <row r="9319" spans="1:17" x14ac:dyDescent="0.35">
      <c r="A9319" s="48" t="s">
        <v>774</v>
      </c>
      <c r="B9319" s="59" t="s">
        <v>467</v>
      </c>
      <c r="C9319" s="57">
        <v>4899.3351278783603</v>
      </c>
      <c r="D9319" s="59">
        <v>243</v>
      </c>
      <c r="E9319" s="59" t="s">
        <v>504</v>
      </c>
      <c r="F9319" s="58">
        <v>2.9158475411133318</v>
      </c>
      <c r="G9319" s="59" t="s">
        <v>446</v>
      </c>
      <c r="H9319" s="59" t="s">
        <v>491</v>
      </c>
      <c r="I9319" s="59">
        <v>13206</v>
      </c>
      <c r="J9319" s="59">
        <v>274</v>
      </c>
      <c r="K9319" s="59">
        <v>2</v>
      </c>
      <c r="L9319" s="60">
        <v>7.2992700729927005E-3</v>
      </c>
      <c r="M9319" s="59" t="s">
        <v>491</v>
      </c>
      <c r="N9319" s="63">
        <v>5592.59558385537</v>
      </c>
      <c r="O9319" s="165">
        <v>44371</v>
      </c>
      <c r="P9319" s="165">
        <f t="shared" si="389"/>
        <v>44353</v>
      </c>
      <c r="Q9319" s="165">
        <f t="shared" si="390"/>
        <v>44366</v>
      </c>
    </row>
    <row r="9320" spans="1:17" x14ac:dyDescent="0.35">
      <c r="A9320" s="48" t="s">
        <v>773</v>
      </c>
      <c r="B9320" s="59" t="s">
        <v>469</v>
      </c>
      <c r="C9320" s="57">
        <v>23630.587330045601</v>
      </c>
      <c r="D9320" s="59">
        <v>1857</v>
      </c>
      <c r="E9320" s="59" t="s">
        <v>504</v>
      </c>
      <c r="F9320" s="58">
        <v>0.90681501603329295</v>
      </c>
      <c r="G9320" s="59" t="s">
        <v>446</v>
      </c>
      <c r="H9320" s="59" t="s">
        <v>472</v>
      </c>
      <c r="I9320" s="59">
        <v>50979</v>
      </c>
      <c r="J9320" s="59">
        <v>926</v>
      </c>
      <c r="K9320" s="59">
        <v>3</v>
      </c>
      <c r="L9320" s="60">
        <v>3.2397408207343412E-3</v>
      </c>
      <c r="M9320" s="59" t="s">
        <v>1067</v>
      </c>
      <c r="N9320" s="63">
        <v>3918.6499559518693</v>
      </c>
      <c r="O9320" s="165">
        <v>44371</v>
      </c>
      <c r="P9320" s="165">
        <f t="shared" si="389"/>
        <v>44353</v>
      </c>
      <c r="Q9320" s="165">
        <f t="shared" si="390"/>
        <v>44366</v>
      </c>
    </row>
    <row r="9321" spans="1:17" x14ac:dyDescent="0.35">
      <c r="A9321" s="48" t="s">
        <v>772</v>
      </c>
      <c r="B9321" s="59" t="s">
        <v>467</v>
      </c>
      <c r="C9321" s="57">
        <v>19036.1847708721</v>
      </c>
      <c r="D9321" s="59">
        <v>1344</v>
      </c>
      <c r="E9321" s="59" t="s">
        <v>504</v>
      </c>
      <c r="F9321" s="58">
        <v>0.75045049507889483</v>
      </c>
      <c r="G9321" s="59" t="s">
        <v>446</v>
      </c>
      <c r="H9321" s="59" t="s">
        <v>476</v>
      </c>
      <c r="I9321" s="59">
        <v>60235</v>
      </c>
      <c r="J9321" s="59">
        <v>1040</v>
      </c>
      <c r="K9321" s="59">
        <v>2</v>
      </c>
      <c r="L9321" s="60">
        <v>1.9230769230769232E-3</v>
      </c>
      <c r="M9321" s="59" t="s">
        <v>1067</v>
      </c>
      <c r="N9321" s="63">
        <v>5463.2796041743541</v>
      </c>
      <c r="O9321" s="165">
        <v>44371</v>
      </c>
      <c r="P9321" s="165">
        <f t="shared" si="389"/>
        <v>44353</v>
      </c>
      <c r="Q9321" s="165">
        <f t="shared" si="390"/>
        <v>44366</v>
      </c>
    </row>
    <row r="9322" spans="1:17" x14ac:dyDescent="0.35">
      <c r="A9322" s="48" t="s">
        <v>771</v>
      </c>
      <c r="B9322" s="59" t="s">
        <v>460</v>
      </c>
      <c r="C9322" s="57">
        <v>4597.5251554699198</v>
      </c>
      <c r="D9322" s="59">
        <v>424</v>
      </c>
      <c r="E9322" s="59">
        <v>0</v>
      </c>
      <c r="F9322" s="58">
        <v>0</v>
      </c>
      <c r="G9322" s="59" t="s">
        <v>446</v>
      </c>
      <c r="H9322" s="59" t="s">
        <v>476</v>
      </c>
      <c r="I9322" s="59">
        <v>26947</v>
      </c>
      <c r="J9322" s="59">
        <v>226</v>
      </c>
      <c r="K9322" s="59">
        <v>0</v>
      </c>
      <c r="L9322" s="60">
        <v>0</v>
      </c>
      <c r="M9322" s="59" t="s">
        <v>1067</v>
      </c>
      <c r="N9322" s="63">
        <v>4915.6881660803047</v>
      </c>
      <c r="O9322" s="165">
        <v>44371</v>
      </c>
      <c r="P9322" s="165">
        <f t="shared" si="389"/>
        <v>44353</v>
      </c>
      <c r="Q9322" s="165">
        <f t="shared" si="390"/>
        <v>44366</v>
      </c>
    </row>
    <row r="9323" spans="1:17" x14ac:dyDescent="0.35">
      <c r="A9323" s="48" t="s">
        <v>770</v>
      </c>
      <c r="B9323" s="59" t="s">
        <v>463</v>
      </c>
      <c r="C9323" s="57">
        <v>43615.198490032897</v>
      </c>
      <c r="D9323" s="59">
        <v>4817</v>
      </c>
      <c r="E9323" s="59">
        <v>5</v>
      </c>
      <c r="F9323" s="58">
        <v>0.81884955131976001</v>
      </c>
      <c r="G9323" s="59" t="s">
        <v>446</v>
      </c>
      <c r="H9323" s="59" t="s">
        <v>472</v>
      </c>
      <c r="I9323" s="59">
        <v>104629</v>
      </c>
      <c r="J9323" s="59">
        <v>1817</v>
      </c>
      <c r="K9323" s="59">
        <v>12</v>
      </c>
      <c r="L9323" s="60">
        <v>6.6042927903137037E-3</v>
      </c>
      <c r="M9323" s="59" t="s">
        <v>1067</v>
      </c>
      <c r="N9323" s="63">
        <v>4165.9789772944114</v>
      </c>
      <c r="O9323" s="165">
        <v>44371</v>
      </c>
      <c r="P9323" s="165">
        <f t="shared" si="389"/>
        <v>44353</v>
      </c>
      <c r="Q9323" s="165">
        <f t="shared" si="390"/>
        <v>44366</v>
      </c>
    </row>
    <row r="9324" spans="1:17" x14ac:dyDescent="0.35">
      <c r="A9324" s="48" t="s">
        <v>769</v>
      </c>
      <c r="B9324" s="59" t="s">
        <v>460</v>
      </c>
      <c r="C9324" s="57">
        <v>25917.393669385499</v>
      </c>
      <c r="D9324" s="59">
        <v>1848</v>
      </c>
      <c r="E9324" s="59" t="s">
        <v>504</v>
      </c>
      <c r="F9324" s="58">
        <v>0.5512018094083686</v>
      </c>
      <c r="G9324" s="59" t="s">
        <v>446</v>
      </c>
      <c r="H9324" s="59" t="s">
        <v>476</v>
      </c>
      <c r="I9324" s="59">
        <v>45917</v>
      </c>
      <c r="J9324" s="59">
        <v>836</v>
      </c>
      <c r="K9324" s="59">
        <v>3</v>
      </c>
      <c r="L9324" s="60">
        <v>3.5885167464114833E-3</v>
      </c>
      <c r="M9324" s="59" t="s">
        <v>1067</v>
      </c>
      <c r="N9324" s="63">
        <v>3225.6329886577737</v>
      </c>
      <c r="O9324" s="165">
        <v>44371</v>
      </c>
      <c r="P9324" s="165">
        <f t="shared" si="389"/>
        <v>44353</v>
      </c>
      <c r="Q9324" s="165">
        <f t="shared" si="390"/>
        <v>44366</v>
      </c>
    </row>
    <row r="9325" spans="1:17" x14ac:dyDescent="0.35">
      <c r="A9325" s="48" t="s">
        <v>768</v>
      </c>
      <c r="B9325" s="59" t="s">
        <v>471</v>
      </c>
      <c r="C9325" s="57">
        <v>15535.1939863677</v>
      </c>
      <c r="D9325" s="59">
        <v>881</v>
      </c>
      <c r="E9325" s="59" t="s">
        <v>504</v>
      </c>
      <c r="F9325" s="58">
        <v>0.45978551340427914</v>
      </c>
      <c r="G9325" s="59" t="s">
        <v>446</v>
      </c>
      <c r="H9325" s="59" t="s">
        <v>491</v>
      </c>
      <c r="I9325" s="59">
        <v>28668</v>
      </c>
      <c r="J9325" s="59">
        <v>497</v>
      </c>
      <c r="K9325" s="59">
        <v>1</v>
      </c>
      <c r="L9325" s="60">
        <v>2.012072434607646E-3</v>
      </c>
      <c r="M9325" s="59" t="s">
        <v>1067</v>
      </c>
      <c r="N9325" s="63">
        <v>3199.1876022669744</v>
      </c>
      <c r="O9325" s="165">
        <v>44371</v>
      </c>
      <c r="P9325" s="165">
        <f t="shared" si="389"/>
        <v>44353</v>
      </c>
      <c r="Q9325" s="165">
        <f t="shared" si="390"/>
        <v>44366</v>
      </c>
    </row>
    <row r="9326" spans="1:17" x14ac:dyDescent="0.35">
      <c r="A9326" s="48" t="s">
        <v>767</v>
      </c>
      <c r="B9326" s="59" t="s">
        <v>460</v>
      </c>
      <c r="C9326" s="57">
        <v>5732.2185635331398</v>
      </c>
      <c r="D9326" s="59">
        <v>471</v>
      </c>
      <c r="E9326" s="59" t="s">
        <v>504</v>
      </c>
      <c r="F9326" s="58">
        <v>1.2460894614692664</v>
      </c>
      <c r="G9326" s="59" t="s">
        <v>446</v>
      </c>
      <c r="H9326" s="59" t="s">
        <v>476</v>
      </c>
      <c r="I9326" s="59">
        <v>13782</v>
      </c>
      <c r="J9326" s="59">
        <v>212</v>
      </c>
      <c r="K9326" s="59">
        <v>1</v>
      </c>
      <c r="L9326" s="60">
        <v>4.7169811320754715E-3</v>
      </c>
      <c r="M9326" s="59" t="s">
        <v>1067</v>
      </c>
      <c r="N9326" s="63">
        <v>3698.3935216407831</v>
      </c>
      <c r="O9326" s="165">
        <v>44371</v>
      </c>
      <c r="P9326" s="165">
        <f t="shared" si="389"/>
        <v>44353</v>
      </c>
      <c r="Q9326" s="165">
        <f t="shared" si="390"/>
        <v>44366</v>
      </c>
    </row>
    <row r="9327" spans="1:17" x14ac:dyDescent="0.35">
      <c r="A9327" s="48" t="s">
        <v>766</v>
      </c>
      <c r="B9327" s="59" t="s">
        <v>463</v>
      </c>
      <c r="C9327" s="57">
        <v>10406.375954216899</v>
      </c>
      <c r="D9327" s="59">
        <v>633</v>
      </c>
      <c r="E9327" s="59">
        <v>0</v>
      </c>
      <c r="F9327" s="58">
        <v>0</v>
      </c>
      <c r="G9327" s="59" t="s">
        <v>446</v>
      </c>
      <c r="H9327" s="59" t="s">
        <v>472</v>
      </c>
      <c r="I9327" s="59">
        <v>24068</v>
      </c>
      <c r="J9327" s="59">
        <v>480</v>
      </c>
      <c r="K9327" s="59">
        <v>0</v>
      </c>
      <c r="L9327" s="60">
        <v>0</v>
      </c>
      <c r="M9327" s="59" t="s">
        <v>1067</v>
      </c>
      <c r="N9327" s="63">
        <v>4612.5567835697229</v>
      </c>
      <c r="O9327" s="165">
        <v>44371</v>
      </c>
      <c r="P9327" s="165">
        <f t="shared" si="389"/>
        <v>44353</v>
      </c>
      <c r="Q9327" s="165">
        <f t="shared" si="390"/>
        <v>44366</v>
      </c>
    </row>
    <row r="9328" spans="1:17" x14ac:dyDescent="0.35">
      <c r="A9328" s="48" t="s">
        <v>765</v>
      </c>
      <c r="B9328" s="59" t="s">
        <v>461</v>
      </c>
      <c r="C9328" s="57">
        <v>11260.3171202382</v>
      </c>
      <c r="D9328" s="59">
        <v>587</v>
      </c>
      <c r="E9328" s="59" t="s">
        <v>504</v>
      </c>
      <c r="F9328" s="58">
        <v>0.63433889708303737</v>
      </c>
      <c r="G9328" s="59" t="s">
        <v>446</v>
      </c>
      <c r="H9328" s="59" t="s">
        <v>472</v>
      </c>
      <c r="I9328" s="59">
        <v>32188</v>
      </c>
      <c r="J9328" s="59">
        <v>576</v>
      </c>
      <c r="K9328" s="59">
        <v>1</v>
      </c>
      <c r="L9328" s="60">
        <v>1.736111111111111E-3</v>
      </c>
      <c r="M9328" s="59" t="s">
        <v>1067</v>
      </c>
      <c r="N9328" s="63">
        <v>5115.3088660776129</v>
      </c>
      <c r="O9328" s="165">
        <v>44371</v>
      </c>
      <c r="P9328" s="165">
        <f t="shared" si="389"/>
        <v>44353</v>
      </c>
      <c r="Q9328" s="165">
        <f t="shared" si="390"/>
        <v>44366</v>
      </c>
    </row>
    <row r="9329" spans="1:17" x14ac:dyDescent="0.35">
      <c r="A9329" s="48" t="s">
        <v>764</v>
      </c>
      <c r="B9329" s="59" t="s">
        <v>463</v>
      </c>
      <c r="C9329" s="57">
        <v>60760.903444814299</v>
      </c>
      <c r="D9329" s="59">
        <v>5414</v>
      </c>
      <c r="E9329" s="59">
        <v>13</v>
      </c>
      <c r="F9329" s="58">
        <v>1.5282383505288029</v>
      </c>
      <c r="G9329" s="59" t="s">
        <v>446</v>
      </c>
      <c r="H9329" s="59" t="s">
        <v>491</v>
      </c>
      <c r="I9329" s="59">
        <v>347877</v>
      </c>
      <c r="J9329" s="59">
        <v>4378</v>
      </c>
      <c r="K9329" s="59">
        <v>17</v>
      </c>
      <c r="L9329" s="60">
        <v>3.8830516217450892E-3</v>
      </c>
      <c r="M9329" s="59" t="s">
        <v>491</v>
      </c>
      <c r="N9329" s="63">
        <v>7205.2911523547218</v>
      </c>
      <c r="O9329" s="165">
        <v>44371</v>
      </c>
      <c r="P9329" s="165">
        <f t="shared" si="389"/>
        <v>44353</v>
      </c>
      <c r="Q9329" s="165">
        <f t="shared" si="390"/>
        <v>44366</v>
      </c>
    </row>
    <row r="9330" spans="1:17" x14ac:dyDescent="0.35">
      <c r="A9330" s="48" t="s">
        <v>763</v>
      </c>
      <c r="B9330" s="59" t="s">
        <v>461</v>
      </c>
      <c r="C9330" s="57">
        <v>13066.7339765703</v>
      </c>
      <c r="D9330" s="59">
        <v>763</v>
      </c>
      <c r="E9330" s="59">
        <v>0</v>
      </c>
      <c r="F9330" s="58">
        <v>0</v>
      </c>
      <c r="G9330" s="59" t="s">
        <v>446</v>
      </c>
      <c r="H9330" s="59" t="s">
        <v>476</v>
      </c>
      <c r="I9330" s="59">
        <v>28218</v>
      </c>
      <c r="J9330" s="59">
        <v>481</v>
      </c>
      <c r="K9330" s="59">
        <v>0</v>
      </c>
      <c r="L9330" s="60">
        <v>0</v>
      </c>
      <c r="M9330" s="59" t="s">
        <v>1067</v>
      </c>
      <c r="N9330" s="63">
        <v>3681.1034866284986</v>
      </c>
      <c r="O9330" s="165">
        <v>44371</v>
      </c>
      <c r="P9330" s="165">
        <f t="shared" si="389"/>
        <v>44353</v>
      </c>
      <c r="Q9330" s="165">
        <f t="shared" si="390"/>
        <v>44366</v>
      </c>
    </row>
    <row r="9331" spans="1:17" x14ac:dyDescent="0.35">
      <c r="A9331" s="48" t="s">
        <v>762</v>
      </c>
      <c r="B9331" s="59" t="s">
        <v>463</v>
      </c>
      <c r="C9331" s="57">
        <v>28989.034762338801</v>
      </c>
      <c r="D9331" s="59">
        <v>2084</v>
      </c>
      <c r="E9331" s="59" t="s">
        <v>504</v>
      </c>
      <c r="F9331" s="58">
        <v>0.73919575467929788</v>
      </c>
      <c r="G9331" s="59" t="s">
        <v>446</v>
      </c>
      <c r="H9331" s="59" t="s">
        <v>476</v>
      </c>
      <c r="I9331" s="59">
        <v>94927</v>
      </c>
      <c r="J9331" s="59">
        <v>1960</v>
      </c>
      <c r="K9331" s="59">
        <v>3</v>
      </c>
      <c r="L9331" s="60">
        <v>1.5306122448979591E-3</v>
      </c>
      <c r="M9331" s="59" t="s">
        <v>476</v>
      </c>
      <c r="N9331" s="63">
        <v>6761.177169466644</v>
      </c>
      <c r="O9331" s="165">
        <v>44371</v>
      </c>
      <c r="P9331" s="165">
        <f t="shared" si="389"/>
        <v>44353</v>
      </c>
      <c r="Q9331" s="165">
        <f t="shared" si="390"/>
        <v>44366</v>
      </c>
    </row>
    <row r="9332" spans="1:17" x14ac:dyDescent="0.35">
      <c r="A9332" s="48" t="s">
        <v>761</v>
      </c>
      <c r="B9332" s="59" t="s">
        <v>458</v>
      </c>
      <c r="C9332" s="57">
        <v>5774.3850978047103</v>
      </c>
      <c r="D9332" s="59">
        <v>313</v>
      </c>
      <c r="E9332" s="59" t="s">
        <v>504</v>
      </c>
      <c r="F9332" s="58">
        <v>1.2369900901782069</v>
      </c>
      <c r="G9332" s="59" t="s">
        <v>446</v>
      </c>
      <c r="H9332" s="59" t="s">
        <v>476</v>
      </c>
      <c r="I9332" s="59">
        <v>10650</v>
      </c>
      <c r="J9332" s="59">
        <v>266</v>
      </c>
      <c r="K9332" s="59">
        <v>2</v>
      </c>
      <c r="L9332" s="60">
        <v>7.5187969924812026E-3</v>
      </c>
      <c r="M9332" s="59" t="s">
        <v>491</v>
      </c>
      <c r="N9332" s="63">
        <v>4606.5510958236428</v>
      </c>
      <c r="O9332" s="165">
        <v>44371</v>
      </c>
      <c r="P9332" s="165">
        <f t="shared" si="389"/>
        <v>44353</v>
      </c>
      <c r="Q9332" s="165">
        <f t="shared" si="390"/>
        <v>44366</v>
      </c>
    </row>
    <row r="9333" spans="1:17" x14ac:dyDescent="0.35">
      <c r="A9333" s="48" t="s">
        <v>760</v>
      </c>
      <c r="B9333" s="59" t="s">
        <v>467</v>
      </c>
      <c r="C9333" s="57">
        <v>6352.7152733450803</v>
      </c>
      <c r="D9333" s="59">
        <v>391</v>
      </c>
      <c r="E9333" s="59">
        <v>0</v>
      </c>
      <c r="F9333" s="58">
        <v>0</v>
      </c>
      <c r="G9333" s="59" t="s">
        <v>446</v>
      </c>
      <c r="H9333" s="59" t="s">
        <v>472</v>
      </c>
      <c r="I9333" s="59">
        <v>12480</v>
      </c>
      <c r="J9333" s="59">
        <v>200</v>
      </c>
      <c r="K9333" s="59">
        <v>1</v>
      </c>
      <c r="L9333" s="60">
        <v>5.0000000000000001E-3</v>
      </c>
      <c r="M9333" s="59" t="s">
        <v>1067</v>
      </c>
      <c r="N9333" s="63">
        <v>3148.2600965789575</v>
      </c>
      <c r="O9333" s="165">
        <v>44371</v>
      </c>
      <c r="P9333" s="165">
        <f t="shared" si="389"/>
        <v>44353</v>
      </c>
      <c r="Q9333" s="165">
        <f t="shared" si="390"/>
        <v>44366</v>
      </c>
    </row>
    <row r="9334" spans="1:17" x14ac:dyDescent="0.35">
      <c r="A9334" s="48" t="s">
        <v>759</v>
      </c>
      <c r="B9334" s="59" t="s">
        <v>467</v>
      </c>
      <c r="C9334" s="57">
        <v>53837.277335062499</v>
      </c>
      <c r="D9334" s="59">
        <v>7646</v>
      </c>
      <c r="E9334" s="59">
        <v>10</v>
      </c>
      <c r="F9334" s="58">
        <v>1.3267493261969301</v>
      </c>
      <c r="G9334" s="59" t="s">
        <v>446</v>
      </c>
      <c r="H9334" s="59" t="s">
        <v>472</v>
      </c>
      <c r="I9334" s="59">
        <v>135850</v>
      </c>
      <c r="J9334" s="59">
        <v>2357</v>
      </c>
      <c r="K9334" s="59">
        <v>11</v>
      </c>
      <c r="L9334" s="60">
        <v>4.6669495120916418E-3</v>
      </c>
      <c r="M9334" s="59" t="s">
        <v>1067</v>
      </c>
      <c r="N9334" s="63">
        <v>4378.0074265846297</v>
      </c>
      <c r="O9334" s="165">
        <v>44371</v>
      </c>
      <c r="P9334" s="165">
        <f t="shared" si="389"/>
        <v>44353</v>
      </c>
      <c r="Q9334" s="165">
        <f t="shared" si="390"/>
        <v>44366</v>
      </c>
    </row>
    <row r="9335" spans="1:17" x14ac:dyDescent="0.35">
      <c r="A9335" s="48" t="s">
        <v>758</v>
      </c>
      <c r="B9335" s="59" t="s">
        <v>460</v>
      </c>
      <c r="C9335" s="57">
        <v>27401.822881354499</v>
      </c>
      <c r="D9335" s="59">
        <v>2176</v>
      </c>
      <c r="E9335" s="59" t="s">
        <v>504</v>
      </c>
      <c r="F9335" s="58">
        <v>0.52134174969195068</v>
      </c>
      <c r="G9335" s="59" t="s">
        <v>446</v>
      </c>
      <c r="H9335" s="59" t="s">
        <v>472</v>
      </c>
      <c r="I9335" s="59">
        <v>51669</v>
      </c>
      <c r="J9335" s="59">
        <v>899</v>
      </c>
      <c r="K9335" s="59">
        <v>3</v>
      </c>
      <c r="L9335" s="60">
        <v>3.3370411568409346E-3</v>
      </c>
      <c r="M9335" s="59" t="s">
        <v>1067</v>
      </c>
      <c r="N9335" s="63">
        <v>3280.8036308114465</v>
      </c>
      <c r="O9335" s="165">
        <v>44371</v>
      </c>
      <c r="P9335" s="165">
        <f t="shared" si="389"/>
        <v>44353</v>
      </c>
      <c r="Q9335" s="165">
        <f t="shared" si="390"/>
        <v>44366</v>
      </c>
    </row>
    <row r="9336" spans="1:17" x14ac:dyDescent="0.35">
      <c r="A9336" s="48" t="s">
        <v>757</v>
      </c>
      <c r="B9336" s="59" t="s">
        <v>464</v>
      </c>
      <c r="C9336" s="57">
        <v>443.669002305216</v>
      </c>
      <c r="D9336" s="59">
        <v>8</v>
      </c>
      <c r="E9336" s="59">
        <v>0</v>
      </c>
      <c r="F9336" s="58">
        <v>0</v>
      </c>
      <c r="G9336" s="59" t="s">
        <v>446</v>
      </c>
      <c r="H9336" s="59" t="s">
        <v>476</v>
      </c>
      <c r="I9336" s="59">
        <v>340</v>
      </c>
      <c r="J9336" s="59">
        <v>5</v>
      </c>
      <c r="K9336" s="59">
        <v>0</v>
      </c>
      <c r="L9336" s="60">
        <v>0</v>
      </c>
      <c r="M9336" s="59" t="s">
        <v>476</v>
      </c>
      <c r="N9336" s="63">
        <v>1126.9662685517792</v>
      </c>
      <c r="O9336" s="165">
        <v>44371</v>
      </c>
      <c r="P9336" s="165">
        <f t="shared" si="389"/>
        <v>44353</v>
      </c>
      <c r="Q9336" s="165">
        <f t="shared" si="390"/>
        <v>44366</v>
      </c>
    </row>
    <row r="9337" spans="1:17" x14ac:dyDescent="0.35">
      <c r="A9337" s="48" t="s">
        <v>756</v>
      </c>
      <c r="B9337" s="59" t="s">
        <v>467</v>
      </c>
      <c r="C9337" s="57">
        <v>10425.3705682952</v>
      </c>
      <c r="D9337" s="59">
        <v>1346</v>
      </c>
      <c r="E9337" s="59">
        <v>0</v>
      </c>
      <c r="F9337" s="58">
        <v>0</v>
      </c>
      <c r="G9337" s="59" t="s">
        <v>446</v>
      </c>
      <c r="H9337" s="59" t="s">
        <v>476</v>
      </c>
      <c r="I9337" s="59">
        <v>25483</v>
      </c>
      <c r="J9337" s="59">
        <v>531</v>
      </c>
      <c r="K9337" s="59">
        <v>2</v>
      </c>
      <c r="L9337" s="60">
        <v>3.766478342749529E-3</v>
      </c>
      <c r="M9337" s="59" t="s">
        <v>476</v>
      </c>
      <c r="N9337" s="63">
        <v>5093.3441312372579</v>
      </c>
      <c r="O9337" s="165">
        <v>44371</v>
      </c>
      <c r="P9337" s="165">
        <f t="shared" si="389"/>
        <v>44353</v>
      </c>
      <c r="Q9337" s="165">
        <f t="shared" si="390"/>
        <v>44366</v>
      </c>
    </row>
    <row r="9338" spans="1:17" x14ac:dyDescent="0.35">
      <c r="A9338" s="48" t="s">
        <v>755</v>
      </c>
      <c r="B9338" s="59" t="s">
        <v>458</v>
      </c>
      <c r="C9338" s="57">
        <v>29332.514862373799</v>
      </c>
      <c r="D9338" s="59">
        <v>3063</v>
      </c>
      <c r="E9338" s="59" t="s">
        <v>504</v>
      </c>
      <c r="F9338" s="58">
        <v>0.97405315246523549</v>
      </c>
      <c r="G9338" s="59" t="s">
        <v>446</v>
      </c>
      <c r="H9338" s="59" t="s">
        <v>472</v>
      </c>
      <c r="I9338" s="59">
        <v>59983</v>
      </c>
      <c r="J9338" s="59">
        <v>1316</v>
      </c>
      <c r="K9338" s="59">
        <v>7</v>
      </c>
      <c r="L9338" s="60">
        <v>5.3191489361702126E-3</v>
      </c>
      <c r="M9338" s="59" t="s">
        <v>1067</v>
      </c>
      <c r="N9338" s="63">
        <v>4486.4888202548746</v>
      </c>
      <c r="O9338" s="165">
        <v>44371</v>
      </c>
      <c r="P9338" s="165">
        <f t="shared" si="389"/>
        <v>44353</v>
      </c>
      <c r="Q9338" s="165">
        <f t="shared" si="390"/>
        <v>44366</v>
      </c>
    </row>
    <row r="9339" spans="1:17" x14ac:dyDescent="0.35">
      <c r="A9339" s="48" t="s">
        <v>754</v>
      </c>
      <c r="B9339" s="59" t="s">
        <v>458</v>
      </c>
      <c r="C9339" s="57">
        <v>13670.6546508352</v>
      </c>
      <c r="D9339" s="59">
        <v>1243</v>
      </c>
      <c r="E9339" s="59" t="s">
        <v>504</v>
      </c>
      <c r="F9339" s="58">
        <v>0.52249561745901862</v>
      </c>
      <c r="G9339" s="59" t="s">
        <v>446</v>
      </c>
      <c r="H9339" s="59" t="s">
        <v>472</v>
      </c>
      <c r="I9339" s="59">
        <v>30191</v>
      </c>
      <c r="J9339" s="59">
        <v>575</v>
      </c>
      <c r="K9339" s="59">
        <v>1</v>
      </c>
      <c r="L9339" s="60">
        <v>1.7391304347826088E-3</v>
      </c>
      <c r="M9339" s="59" t="s">
        <v>1067</v>
      </c>
      <c r="N9339" s="63">
        <v>4206.0897205451001</v>
      </c>
      <c r="O9339" s="165">
        <v>44371</v>
      </c>
      <c r="P9339" s="165">
        <f t="shared" si="389"/>
        <v>44353</v>
      </c>
      <c r="Q9339" s="165">
        <f t="shared" si="390"/>
        <v>44366</v>
      </c>
    </row>
    <row r="9340" spans="1:17" x14ac:dyDescent="0.35">
      <c r="A9340" s="48" t="s">
        <v>753</v>
      </c>
      <c r="B9340" s="59" t="s">
        <v>461</v>
      </c>
      <c r="C9340" s="57">
        <v>7866.2595778054301</v>
      </c>
      <c r="D9340" s="59">
        <v>473</v>
      </c>
      <c r="E9340" s="59" t="s">
        <v>504</v>
      </c>
      <c r="F9340" s="58">
        <v>1.8160746088294977</v>
      </c>
      <c r="G9340" s="59" t="s">
        <v>446</v>
      </c>
      <c r="H9340" s="59" t="s">
        <v>476</v>
      </c>
      <c r="I9340" s="59">
        <v>16688</v>
      </c>
      <c r="J9340" s="59">
        <v>333</v>
      </c>
      <c r="K9340" s="59">
        <v>3</v>
      </c>
      <c r="L9340" s="60">
        <v>9.0090090090090089E-3</v>
      </c>
      <c r="M9340" s="59" t="s">
        <v>491</v>
      </c>
      <c r="N9340" s="63">
        <v>4233.2699131815589</v>
      </c>
      <c r="O9340" s="165">
        <v>44371</v>
      </c>
      <c r="P9340" s="165">
        <f t="shared" si="389"/>
        <v>44353</v>
      </c>
      <c r="Q9340" s="165">
        <f t="shared" si="390"/>
        <v>44366</v>
      </c>
    </row>
    <row r="9341" spans="1:17" x14ac:dyDescent="0.35">
      <c r="A9341" s="48" t="s">
        <v>752</v>
      </c>
      <c r="B9341" s="59" t="s">
        <v>458</v>
      </c>
      <c r="C9341" s="57">
        <v>3588.8356725713106</v>
      </c>
      <c r="D9341" s="59">
        <v>234</v>
      </c>
      <c r="E9341" s="59">
        <v>0</v>
      </c>
      <c r="F9341" s="58">
        <v>0</v>
      </c>
      <c r="G9341" s="59" t="s">
        <v>446</v>
      </c>
      <c r="H9341" s="59" t="s">
        <v>476</v>
      </c>
      <c r="I9341" s="59">
        <v>5382</v>
      </c>
      <c r="J9341" s="59">
        <v>121</v>
      </c>
      <c r="K9341" s="59">
        <v>2</v>
      </c>
      <c r="L9341" s="60">
        <v>1.6528925619834711E-2</v>
      </c>
      <c r="M9341" s="59" t="s">
        <v>476</v>
      </c>
      <c r="N9341" s="63">
        <v>3371.5670217161696</v>
      </c>
      <c r="O9341" s="165">
        <v>44371</v>
      </c>
      <c r="P9341" s="165">
        <f t="shared" si="389"/>
        <v>44353</v>
      </c>
      <c r="Q9341" s="165">
        <f t="shared" si="390"/>
        <v>44366</v>
      </c>
    </row>
    <row r="9342" spans="1:17" x14ac:dyDescent="0.35">
      <c r="A9342" s="48" t="s">
        <v>751</v>
      </c>
      <c r="B9342" s="59" t="s">
        <v>461</v>
      </c>
      <c r="C9342" s="57">
        <v>28747.259811021901</v>
      </c>
      <c r="D9342" s="59">
        <v>2384</v>
      </c>
      <c r="E9342" s="59" t="s">
        <v>504</v>
      </c>
      <c r="F9342" s="58">
        <v>0.74541266087404845</v>
      </c>
      <c r="G9342" s="59" t="s">
        <v>446</v>
      </c>
      <c r="H9342" s="59" t="s">
        <v>472</v>
      </c>
      <c r="I9342" s="59">
        <v>121491</v>
      </c>
      <c r="J9342" s="59">
        <v>1463</v>
      </c>
      <c r="K9342" s="59">
        <v>3</v>
      </c>
      <c r="L9342" s="60">
        <v>2.050580997949419E-3</v>
      </c>
      <c r="M9342" s="59" t="s">
        <v>1067</v>
      </c>
      <c r="N9342" s="63">
        <v>5089.1807066740867</v>
      </c>
      <c r="O9342" s="165">
        <v>44371</v>
      </c>
      <c r="P9342" s="165">
        <f t="shared" si="389"/>
        <v>44353</v>
      </c>
      <c r="Q9342" s="165">
        <f t="shared" si="390"/>
        <v>44366</v>
      </c>
    </row>
    <row r="9343" spans="1:17" x14ac:dyDescent="0.35">
      <c r="A9343" s="48" t="s">
        <v>750</v>
      </c>
      <c r="B9343" s="59" t="s">
        <v>466</v>
      </c>
      <c r="C9343" s="57">
        <v>97.256701128622794</v>
      </c>
      <c r="D9343" s="59">
        <v>5</v>
      </c>
      <c r="E9343" s="59">
        <v>0</v>
      </c>
      <c r="F9343" s="58">
        <v>0</v>
      </c>
      <c r="G9343" s="59" t="s">
        <v>446</v>
      </c>
      <c r="H9343" s="59" t="s">
        <v>476</v>
      </c>
      <c r="I9343" s="59">
        <v>130</v>
      </c>
      <c r="J9343" s="59">
        <v>1</v>
      </c>
      <c r="K9343" s="59">
        <v>0</v>
      </c>
      <c r="L9343" s="60">
        <v>0</v>
      </c>
      <c r="M9343" s="59" t="s">
        <v>476</v>
      </c>
      <c r="N9343" s="63">
        <v>1028.2067851319487</v>
      </c>
      <c r="O9343" s="165">
        <v>44371</v>
      </c>
      <c r="P9343" s="165">
        <f t="shared" si="389"/>
        <v>44353</v>
      </c>
      <c r="Q9343" s="165">
        <f t="shared" si="390"/>
        <v>44366</v>
      </c>
    </row>
    <row r="9344" spans="1:17" x14ac:dyDescent="0.35">
      <c r="A9344" s="48" t="s">
        <v>749</v>
      </c>
      <c r="B9344" s="59" t="s">
        <v>465</v>
      </c>
      <c r="C9344" s="57">
        <v>8389.5626394437495</v>
      </c>
      <c r="D9344" s="59">
        <v>540</v>
      </c>
      <c r="E9344" s="59">
        <v>0</v>
      </c>
      <c r="F9344" s="58">
        <v>0</v>
      </c>
      <c r="G9344" s="59" t="s">
        <v>446</v>
      </c>
      <c r="H9344" s="59" t="s">
        <v>472</v>
      </c>
      <c r="I9344" s="59">
        <v>15080</v>
      </c>
      <c r="J9344" s="59">
        <v>284</v>
      </c>
      <c r="K9344" s="59">
        <v>0</v>
      </c>
      <c r="L9344" s="60">
        <v>0</v>
      </c>
      <c r="M9344" s="59" t="s">
        <v>1067</v>
      </c>
      <c r="N9344" s="63">
        <v>3385.1585857976256</v>
      </c>
      <c r="O9344" s="165">
        <v>44371</v>
      </c>
      <c r="P9344" s="165">
        <f t="shared" si="389"/>
        <v>44353</v>
      </c>
      <c r="Q9344" s="165">
        <f t="shared" si="390"/>
        <v>44366</v>
      </c>
    </row>
    <row r="9345" spans="1:17" x14ac:dyDescent="0.35">
      <c r="A9345" s="48" t="s">
        <v>748</v>
      </c>
      <c r="B9345" s="59" t="s">
        <v>466</v>
      </c>
      <c r="C9345" s="57">
        <v>8452.8586639732803</v>
      </c>
      <c r="D9345" s="59">
        <v>327</v>
      </c>
      <c r="E9345" s="59" t="s">
        <v>504</v>
      </c>
      <c r="F9345" s="58">
        <v>0.8450226635517446</v>
      </c>
      <c r="G9345" s="59" t="s">
        <v>446</v>
      </c>
      <c r="H9345" s="59" t="s">
        <v>472</v>
      </c>
      <c r="I9345" s="59">
        <v>19648</v>
      </c>
      <c r="J9345" s="59">
        <v>400</v>
      </c>
      <c r="K9345" s="59">
        <v>3</v>
      </c>
      <c r="L9345" s="60">
        <v>7.4999999999999997E-3</v>
      </c>
      <c r="M9345" s="59" t="s">
        <v>476</v>
      </c>
      <c r="N9345" s="63">
        <v>4732.1269158897703</v>
      </c>
      <c r="O9345" s="165">
        <v>44371</v>
      </c>
      <c r="P9345" s="165">
        <f t="shared" si="389"/>
        <v>44353</v>
      </c>
      <c r="Q9345" s="165">
        <f t="shared" si="390"/>
        <v>44366</v>
      </c>
    </row>
    <row r="9346" spans="1:17" x14ac:dyDescent="0.35">
      <c r="A9346" s="48" t="s">
        <v>747</v>
      </c>
      <c r="B9346" s="59" t="s">
        <v>470</v>
      </c>
      <c r="C9346" s="57">
        <v>925.93893955999795</v>
      </c>
      <c r="D9346" s="59">
        <v>20</v>
      </c>
      <c r="E9346" s="59">
        <v>0</v>
      </c>
      <c r="F9346" s="58">
        <v>0</v>
      </c>
      <c r="G9346" s="59" t="s">
        <v>446</v>
      </c>
      <c r="H9346" s="59" t="s">
        <v>476</v>
      </c>
      <c r="I9346" s="59">
        <v>1660</v>
      </c>
      <c r="J9346" s="59">
        <v>35</v>
      </c>
      <c r="K9346" s="59">
        <v>0</v>
      </c>
      <c r="L9346" s="60">
        <v>0</v>
      </c>
      <c r="M9346" s="59" t="s">
        <v>476</v>
      </c>
      <c r="N9346" s="63">
        <v>3779.9468738869373</v>
      </c>
      <c r="O9346" s="165">
        <v>44371</v>
      </c>
      <c r="P9346" s="165">
        <f t="shared" si="389"/>
        <v>44353</v>
      </c>
      <c r="Q9346" s="165">
        <f t="shared" si="390"/>
        <v>44366</v>
      </c>
    </row>
    <row r="9347" spans="1:17" x14ac:dyDescent="0.35">
      <c r="A9347" s="48" t="s">
        <v>746</v>
      </c>
      <c r="B9347" s="59" t="s">
        <v>465</v>
      </c>
      <c r="C9347" s="57">
        <v>886.62872007655199</v>
      </c>
      <c r="D9347" s="59">
        <v>20</v>
      </c>
      <c r="E9347" s="59">
        <v>0</v>
      </c>
      <c r="F9347" s="58">
        <v>0</v>
      </c>
      <c r="G9347" s="59" t="s">
        <v>446</v>
      </c>
      <c r="H9347" s="59" t="s">
        <v>476</v>
      </c>
      <c r="I9347" s="59">
        <v>526</v>
      </c>
      <c r="J9347" s="59">
        <v>13</v>
      </c>
      <c r="K9347" s="59">
        <v>0</v>
      </c>
      <c r="L9347" s="60">
        <v>0</v>
      </c>
      <c r="M9347" s="59" t="s">
        <v>476</v>
      </c>
      <c r="N9347" s="63">
        <v>1466.2281635629367</v>
      </c>
      <c r="O9347" s="165">
        <v>44371</v>
      </c>
      <c r="P9347" s="165">
        <f t="shared" ref="P9347:P9410" si="391">O9347-18</f>
        <v>44353</v>
      </c>
      <c r="Q9347" s="165">
        <f t="shared" ref="Q9347:Q9410" si="392">O9347-5</f>
        <v>44366</v>
      </c>
    </row>
    <row r="9348" spans="1:17" x14ac:dyDescent="0.35">
      <c r="A9348" s="48" t="s">
        <v>745</v>
      </c>
      <c r="B9348" s="59" t="s">
        <v>470</v>
      </c>
      <c r="C9348" s="57">
        <v>131.34792406884699</v>
      </c>
      <c r="D9348" s="59">
        <v>6</v>
      </c>
      <c r="E9348" s="59">
        <v>0</v>
      </c>
      <c r="F9348" s="58">
        <v>0</v>
      </c>
      <c r="G9348" s="59" t="s">
        <v>446</v>
      </c>
      <c r="H9348" s="59" t="s">
        <v>476</v>
      </c>
      <c r="I9348" s="59">
        <v>74</v>
      </c>
      <c r="J9348" s="59">
        <v>1</v>
      </c>
      <c r="K9348" s="59">
        <v>0</v>
      </c>
      <c r="L9348" s="60">
        <v>0</v>
      </c>
      <c r="M9348" s="59" t="s">
        <v>476</v>
      </c>
      <c r="N9348" s="63">
        <v>761.33673759156068</v>
      </c>
      <c r="O9348" s="165">
        <v>44371</v>
      </c>
      <c r="P9348" s="165">
        <f t="shared" si="391"/>
        <v>44353</v>
      </c>
      <c r="Q9348" s="165">
        <f t="shared" si="392"/>
        <v>44366</v>
      </c>
    </row>
    <row r="9349" spans="1:17" x14ac:dyDescent="0.35">
      <c r="A9349" s="48" t="s">
        <v>744</v>
      </c>
      <c r="B9349" s="59" t="s">
        <v>467</v>
      </c>
      <c r="C9349" s="57">
        <v>3233.6975298580801</v>
      </c>
      <c r="D9349" s="59">
        <v>249</v>
      </c>
      <c r="E9349" s="59" t="s">
        <v>504</v>
      </c>
      <c r="F9349" s="58">
        <v>2.2088822708073836</v>
      </c>
      <c r="G9349" s="59" t="s">
        <v>446</v>
      </c>
      <c r="H9349" s="59" t="s">
        <v>491</v>
      </c>
      <c r="I9349" s="59">
        <v>11000</v>
      </c>
      <c r="J9349" s="59">
        <v>201</v>
      </c>
      <c r="K9349" s="59">
        <v>1</v>
      </c>
      <c r="L9349" s="60">
        <v>4.9751243781094526E-3</v>
      </c>
      <c r="M9349" s="59" t="s">
        <v>491</v>
      </c>
      <c r="N9349" s="63">
        <v>6215.7947100519768</v>
      </c>
      <c r="O9349" s="165">
        <v>44371</v>
      </c>
      <c r="P9349" s="165">
        <f t="shared" si="391"/>
        <v>44353</v>
      </c>
      <c r="Q9349" s="165">
        <f t="shared" si="392"/>
        <v>44366</v>
      </c>
    </row>
    <row r="9350" spans="1:17" x14ac:dyDescent="0.35">
      <c r="A9350" s="48" t="s">
        <v>462</v>
      </c>
      <c r="B9350" s="59" t="s">
        <v>462</v>
      </c>
      <c r="C9350" s="57">
        <v>11415.7638709039</v>
      </c>
      <c r="D9350" s="59">
        <v>1519</v>
      </c>
      <c r="E9350" s="59">
        <v>0</v>
      </c>
      <c r="F9350" s="58">
        <v>0</v>
      </c>
      <c r="G9350" s="59" t="s">
        <v>446</v>
      </c>
      <c r="H9350" s="59" t="s">
        <v>472</v>
      </c>
      <c r="I9350" s="59">
        <v>30591</v>
      </c>
      <c r="J9350" s="59">
        <v>409</v>
      </c>
      <c r="K9350" s="59">
        <v>2</v>
      </c>
      <c r="L9350" s="60">
        <v>4.8899755501222494E-3</v>
      </c>
      <c r="M9350" s="59" t="s">
        <v>1067</v>
      </c>
      <c r="N9350" s="63">
        <v>3582.7650661419593</v>
      </c>
      <c r="O9350" s="165">
        <v>44371</v>
      </c>
      <c r="P9350" s="165">
        <f t="shared" si="391"/>
        <v>44353</v>
      </c>
      <c r="Q9350" s="165">
        <f t="shared" si="392"/>
        <v>44366</v>
      </c>
    </row>
    <row r="9351" spans="1:17" x14ac:dyDescent="0.35">
      <c r="A9351" s="48" t="s">
        <v>743</v>
      </c>
      <c r="B9351" s="59" t="s">
        <v>463</v>
      </c>
      <c r="C9351" s="57">
        <v>36015.912175260899</v>
      </c>
      <c r="D9351" s="59">
        <v>2144</v>
      </c>
      <c r="E9351" s="59" t="s">
        <v>504</v>
      </c>
      <c r="F9351" s="58">
        <v>0.79330015112192842</v>
      </c>
      <c r="G9351" s="59" t="s">
        <v>446</v>
      </c>
      <c r="H9351" s="59" t="s">
        <v>491</v>
      </c>
      <c r="I9351" s="59">
        <v>105977</v>
      </c>
      <c r="J9351" s="59">
        <v>2175</v>
      </c>
      <c r="K9351" s="59">
        <v>4</v>
      </c>
      <c r="L9351" s="60">
        <v>1.8390804597701149E-3</v>
      </c>
      <c r="M9351" s="59" t="s">
        <v>491</v>
      </c>
      <c r="N9351" s="63">
        <v>6038.9974004156802</v>
      </c>
      <c r="O9351" s="165">
        <v>44371</v>
      </c>
      <c r="P9351" s="165">
        <f t="shared" si="391"/>
        <v>44353</v>
      </c>
      <c r="Q9351" s="165">
        <f t="shared" si="392"/>
        <v>44366</v>
      </c>
    </row>
    <row r="9352" spans="1:17" x14ac:dyDescent="0.35">
      <c r="A9352" s="48" t="s">
        <v>742</v>
      </c>
      <c r="B9352" s="59" t="s">
        <v>461</v>
      </c>
      <c r="C9352" s="57">
        <v>29233.8947796506</v>
      </c>
      <c r="D9352" s="59">
        <v>1753</v>
      </c>
      <c r="E9352" s="59">
        <v>0</v>
      </c>
      <c r="F9352" s="58">
        <v>0</v>
      </c>
      <c r="G9352" s="59" t="s">
        <v>446</v>
      </c>
      <c r="H9352" s="59" t="s">
        <v>472</v>
      </c>
      <c r="I9352" s="59">
        <v>113824</v>
      </c>
      <c r="J9352" s="59">
        <v>2421</v>
      </c>
      <c r="K9352" s="59">
        <v>0</v>
      </c>
      <c r="L9352" s="60">
        <v>0</v>
      </c>
      <c r="M9352" s="59" t="s">
        <v>476</v>
      </c>
      <c r="N9352" s="63">
        <v>8281.4829096437479</v>
      </c>
      <c r="O9352" s="165">
        <v>44371</v>
      </c>
      <c r="P9352" s="165">
        <f t="shared" si="391"/>
        <v>44353</v>
      </c>
      <c r="Q9352" s="165">
        <f t="shared" si="392"/>
        <v>44366</v>
      </c>
    </row>
    <row r="9353" spans="1:17" x14ac:dyDescent="0.35">
      <c r="A9353" s="48" t="s">
        <v>741</v>
      </c>
      <c r="B9353" s="59" t="s">
        <v>470</v>
      </c>
      <c r="C9353" s="57">
        <v>175.92213223044999</v>
      </c>
      <c r="D9353" s="59" t="s">
        <v>504</v>
      </c>
      <c r="E9353" s="59">
        <v>0</v>
      </c>
      <c r="F9353" s="58">
        <v>0</v>
      </c>
      <c r="G9353" s="59" t="s">
        <v>446</v>
      </c>
      <c r="H9353" s="59" t="s">
        <v>476</v>
      </c>
      <c r="I9353" s="59">
        <v>160</v>
      </c>
      <c r="J9353" s="59">
        <v>2</v>
      </c>
      <c r="K9353" s="59">
        <v>0</v>
      </c>
      <c r="L9353" s="60">
        <v>0</v>
      </c>
      <c r="M9353" s="59" t="s">
        <v>476</v>
      </c>
      <c r="N9353" s="63">
        <v>1136.8666208411407</v>
      </c>
      <c r="O9353" s="165">
        <v>44371</v>
      </c>
      <c r="P9353" s="165">
        <f t="shared" si="391"/>
        <v>44353</v>
      </c>
      <c r="Q9353" s="165">
        <f t="shared" si="392"/>
        <v>44366</v>
      </c>
    </row>
    <row r="9354" spans="1:17" x14ac:dyDescent="0.35">
      <c r="A9354" s="48" t="s">
        <v>740</v>
      </c>
      <c r="B9354" s="59" t="s">
        <v>469</v>
      </c>
      <c r="C9354" s="57">
        <v>99979.827942427306</v>
      </c>
      <c r="D9354" s="59">
        <v>14819</v>
      </c>
      <c r="E9354" s="59">
        <v>32</v>
      </c>
      <c r="F9354" s="58">
        <v>2.2861754543431489</v>
      </c>
      <c r="G9354" s="59" t="s">
        <v>444</v>
      </c>
      <c r="H9354" s="59" t="s">
        <v>472</v>
      </c>
      <c r="I9354" s="59">
        <v>226767</v>
      </c>
      <c r="J9354" s="59">
        <v>4339</v>
      </c>
      <c r="K9354" s="59">
        <v>40</v>
      </c>
      <c r="L9354" s="60">
        <v>9.2187139893984797E-3</v>
      </c>
      <c r="M9354" s="59" t="s">
        <v>1067</v>
      </c>
      <c r="N9354" s="63">
        <v>4339.8754421727781</v>
      </c>
      <c r="O9354" s="165">
        <v>44371</v>
      </c>
      <c r="P9354" s="165">
        <f t="shared" si="391"/>
        <v>44353</v>
      </c>
      <c r="Q9354" s="165">
        <f t="shared" si="392"/>
        <v>44366</v>
      </c>
    </row>
    <row r="9355" spans="1:17" x14ac:dyDescent="0.35">
      <c r="A9355" s="48" t="s">
        <v>739</v>
      </c>
      <c r="B9355" s="59" t="s">
        <v>458</v>
      </c>
      <c r="C9355" s="57">
        <v>1061.2180254191501</v>
      </c>
      <c r="D9355" s="59">
        <v>32</v>
      </c>
      <c r="E9355" s="59">
        <v>0</v>
      </c>
      <c r="F9355" s="58">
        <v>0</v>
      </c>
      <c r="G9355" s="59" t="s">
        <v>446</v>
      </c>
      <c r="H9355" s="59" t="s">
        <v>476</v>
      </c>
      <c r="I9355" s="59">
        <v>1524</v>
      </c>
      <c r="J9355" s="59">
        <v>34</v>
      </c>
      <c r="K9355" s="59">
        <v>0</v>
      </c>
      <c r="L9355" s="60">
        <v>0</v>
      </c>
      <c r="M9355" s="59" t="s">
        <v>476</v>
      </c>
      <c r="N9355" s="63">
        <v>3203.8656699758744</v>
      </c>
      <c r="O9355" s="165">
        <v>44371</v>
      </c>
      <c r="P9355" s="165">
        <f t="shared" si="391"/>
        <v>44353</v>
      </c>
      <c r="Q9355" s="165">
        <f t="shared" si="392"/>
        <v>44366</v>
      </c>
    </row>
    <row r="9356" spans="1:17" x14ac:dyDescent="0.35">
      <c r="A9356" s="48" t="s">
        <v>738</v>
      </c>
      <c r="B9356" s="59" t="s">
        <v>470</v>
      </c>
      <c r="C9356" s="57">
        <v>1523.2863267425901</v>
      </c>
      <c r="D9356" s="59">
        <v>23</v>
      </c>
      <c r="E9356" s="59">
        <v>0</v>
      </c>
      <c r="F9356" s="58">
        <v>0</v>
      </c>
      <c r="G9356" s="59" t="s">
        <v>446</v>
      </c>
      <c r="H9356" s="59" t="s">
        <v>476</v>
      </c>
      <c r="I9356" s="59">
        <v>1647</v>
      </c>
      <c r="J9356" s="59">
        <v>24</v>
      </c>
      <c r="K9356" s="59">
        <v>0</v>
      </c>
      <c r="L9356" s="60">
        <v>0</v>
      </c>
      <c r="M9356" s="59" t="s">
        <v>476</v>
      </c>
      <c r="N9356" s="63">
        <v>1575.5409589556173</v>
      </c>
      <c r="O9356" s="165">
        <v>44371</v>
      </c>
      <c r="P9356" s="165">
        <f t="shared" si="391"/>
        <v>44353</v>
      </c>
      <c r="Q9356" s="165">
        <f t="shared" si="392"/>
        <v>44366</v>
      </c>
    </row>
    <row r="9357" spans="1:17" x14ac:dyDescent="0.35">
      <c r="A9357" s="48" t="s">
        <v>737</v>
      </c>
      <c r="B9357" s="59" t="s">
        <v>466</v>
      </c>
      <c r="C9357" s="57">
        <v>975.18088894142284</v>
      </c>
      <c r="D9357" s="59">
        <v>18</v>
      </c>
      <c r="E9357" s="59">
        <v>0</v>
      </c>
      <c r="F9357" s="58">
        <v>0</v>
      </c>
      <c r="G9357" s="59" t="s">
        <v>446</v>
      </c>
      <c r="H9357" s="59" t="s">
        <v>476</v>
      </c>
      <c r="I9357" s="59">
        <v>1792</v>
      </c>
      <c r="J9357" s="59">
        <v>37</v>
      </c>
      <c r="K9357" s="59">
        <v>0</v>
      </c>
      <c r="L9357" s="60">
        <v>0</v>
      </c>
      <c r="M9357" s="59" t="s">
        <v>476</v>
      </c>
      <c r="N9357" s="63">
        <v>3794.1678738356118</v>
      </c>
      <c r="O9357" s="165">
        <v>44371</v>
      </c>
      <c r="P9357" s="165">
        <f t="shared" si="391"/>
        <v>44353</v>
      </c>
      <c r="Q9357" s="165">
        <f t="shared" si="392"/>
        <v>44366</v>
      </c>
    </row>
    <row r="9358" spans="1:17" x14ac:dyDescent="0.35">
      <c r="A9358" s="48" t="s">
        <v>736</v>
      </c>
      <c r="B9358" s="59" t="s">
        <v>467</v>
      </c>
      <c r="C9358" s="57">
        <v>6604.9424871170804</v>
      </c>
      <c r="D9358" s="59">
        <v>320</v>
      </c>
      <c r="E9358" s="59" t="s">
        <v>504</v>
      </c>
      <c r="F9358" s="58">
        <v>2.1628824646964797</v>
      </c>
      <c r="G9358" s="59" t="s">
        <v>446</v>
      </c>
      <c r="H9358" s="59" t="s">
        <v>476</v>
      </c>
      <c r="I9358" s="59">
        <v>18092</v>
      </c>
      <c r="J9358" s="59">
        <v>249</v>
      </c>
      <c r="K9358" s="59">
        <v>3</v>
      </c>
      <c r="L9358" s="60">
        <v>1.2048192771084338E-2</v>
      </c>
      <c r="M9358" s="59" t="s">
        <v>491</v>
      </c>
      <c r="N9358" s="63">
        <v>3769.9041359659636</v>
      </c>
      <c r="O9358" s="165">
        <v>44371</v>
      </c>
      <c r="P9358" s="165">
        <f t="shared" si="391"/>
        <v>44353</v>
      </c>
      <c r="Q9358" s="165">
        <f t="shared" si="392"/>
        <v>44366</v>
      </c>
    </row>
    <row r="9359" spans="1:17" x14ac:dyDescent="0.35">
      <c r="A9359" s="48" t="s">
        <v>735</v>
      </c>
      <c r="B9359" s="59" t="s">
        <v>467</v>
      </c>
      <c r="C9359" s="57">
        <v>17758.791021044799</v>
      </c>
      <c r="D9359" s="59">
        <v>1026</v>
      </c>
      <c r="E9359" s="59">
        <v>0</v>
      </c>
      <c r="F9359" s="58">
        <v>0</v>
      </c>
      <c r="G9359" s="59" t="s">
        <v>446</v>
      </c>
      <c r="H9359" s="59" t="s">
        <v>472</v>
      </c>
      <c r="I9359" s="59">
        <v>45444</v>
      </c>
      <c r="J9359" s="59">
        <v>739</v>
      </c>
      <c r="K9359" s="59">
        <v>0</v>
      </c>
      <c r="L9359" s="60">
        <v>0</v>
      </c>
      <c r="M9359" s="59" t="s">
        <v>1067</v>
      </c>
      <c r="N9359" s="63">
        <v>4161.3193101053939</v>
      </c>
      <c r="O9359" s="165">
        <v>44371</v>
      </c>
      <c r="P9359" s="165">
        <f t="shared" si="391"/>
        <v>44353</v>
      </c>
      <c r="Q9359" s="165">
        <f t="shared" si="392"/>
        <v>44366</v>
      </c>
    </row>
    <row r="9360" spans="1:17" x14ac:dyDescent="0.35">
      <c r="A9360" s="48" t="s">
        <v>734</v>
      </c>
      <c r="B9360" s="59" t="s">
        <v>463</v>
      </c>
      <c r="C9360" s="57">
        <v>91690.005605087994</v>
      </c>
      <c r="D9360" s="59">
        <v>4377</v>
      </c>
      <c r="E9360" s="59">
        <v>6</v>
      </c>
      <c r="F9360" s="58">
        <v>0.46741346097992459</v>
      </c>
      <c r="G9360" s="59" t="s">
        <v>446</v>
      </c>
      <c r="H9360" s="59" t="s">
        <v>472</v>
      </c>
      <c r="I9360" s="59">
        <v>544765</v>
      </c>
      <c r="J9360" s="59">
        <v>6265</v>
      </c>
      <c r="K9360" s="59">
        <v>6</v>
      </c>
      <c r="L9360" s="60">
        <v>9.5770151636073427E-4</v>
      </c>
      <c r="M9360" s="59" t="s">
        <v>476</v>
      </c>
      <c r="N9360" s="63">
        <v>6832.8057770915302</v>
      </c>
      <c r="O9360" s="165">
        <v>44371</v>
      </c>
      <c r="P9360" s="165">
        <f t="shared" si="391"/>
        <v>44353</v>
      </c>
      <c r="Q9360" s="165">
        <f t="shared" si="392"/>
        <v>44366</v>
      </c>
    </row>
    <row r="9361" spans="1:17" x14ac:dyDescent="0.35">
      <c r="A9361" s="48" t="s">
        <v>461</v>
      </c>
      <c r="B9361" s="59" t="s">
        <v>461</v>
      </c>
      <c r="C9361" s="57">
        <v>12492.720334089499</v>
      </c>
      <c r="D9361" s="59">
        <v>1020</v>
      </c>
      <c r="E9361" s="59">
        <v>0</v>
      </c>
      <c r="F9361" s="58">
        <v>0</v>
      </c>
      <c r="G9361" s="59" t="s">
        <v>446</v>
      </c>
      <c r="H9361" s="59" t="s">
        <v>476</v>
      </c>
      <c r="I9361" s="59">
        <v>24139</v>
      </c>
      <c r="J9361" s="59">
        <v>374</v>
      </c>
      <c r="K9361" s="59">
        <v>0</v>
      </c>
      <c r="L9361" s="60">
        <v>0</v>
      </c>
      <c r="M9361" s="59" t="s">
        <v>476</v>
      </c>
      <c r="N9361" s="63">
        <v>2993.7434761862701</v>
      </c>
      <c r="O9361" s="165">
        <v>44371</v>
      </c>
      <c r="P9361" s="165">
        <f t="shared" si="391"/>
        <v>44353</v>
      </c>
      <c r="Q9361" s="165">
        <f t="shared" si="392"/>
        <v>44366</v>
      </c>
    </row>
    <row r="9362" spans="1:17" x14ac:dyDescent="0.35">
      <c r="A9362" s="48" t="s">
        <v>733</v>
      </c>
      <c r="B9362" s="59" t="s">
        <v>470</v>
      </c>
      <c r="C9362" s="57">
        <v>12876.2116148285</v>
      </c>
      <c r="D9362" s="59">
        <v>579</v>
      </c>
      <c r="E9362" s="59">
        <v>0</v>
      </c>
      <c r="F9362" s="58">
        <v>0</v>
      </c>
      <c r="G9362" s="59" t="s">
        <v>446</v>
      </c>
      <c r="H9362" s="59" t="s">
        <v>476</v>
      </c>
      <c r="I9362" s="59">
        <v>39157</v>
      </c>
      <c r="J9362" s="59">
        <v>654</v>
      </c>
      <c r="K9362" s="59">
        <v>1</v>
      </c>
      <c r="L9362" s="60">
        <v>1.5290519877675841E-3</v>
      </c>
      <c r="M9362" s="59" t="s">
        <v>476</v>
      </c>
      <c r="N9362" s="63">
        <v>5079.1336735009909</v>
      </c>
      <c r="O9362" s="165">
        <v>44371</v>
      </c>
      <c r="P9362" s="165">
        <f t="shared" si="391"/>
        <v>44353</v>
      </c>
      <c r="Q9362" s="165">
        <f t="shared" si="392"/>
        <v>44366</v>
      </c>
    </row>
    <row r="9363" spans="1:17" x14ac:dyDescent="0.35">
      <c r="A9363" s="48" t="s">
        <v>732</v>
      </c>
      <c r="B9363" s="59" t="s">
        <v>467</v>
      </c>
      <c r="C9363" s="57">
        <v>30288.243897843495</v>
      </c>
      <c r="D9363" s="59">
        <v>3044</v>
      </c>
      <c r="E9363" s="59">
        <v>5</v>
      </c>
      <c r="F9363" s="58">
        <v>1.1791467948667884</v>
      </c>
      <c r="G9363" s="59" t="s">
        <v>446</v>
      </c>
      <c r="H9363" s="59" t="s">
        <v>472</v>
      </c>
      <c r="I9363" s="59">
        <v>196135</v>
      </c>
      <c r="J9363" s="59">
        <v>1440</v>
      </c>
      <c r="K9363" s="59">
        <v>7</v>
      </c>
      <c r="L9363" s="60">
        <v>4.8611111111111112E-3</v>
      </c>
      <c r="M9363" s="59" t="s">
        <v>1067</v>
      </c>
      <c r="N9363" s="63">
        <v>4754.3198769028904</v>
      </c>
      <c r="O9363" s="165">
        <v>44371</v>
      </c>
      <c r="P9363" s="165">
        <f t="shared" si="391"/>
        <v>44353</v>
      </c>
      <c r="Q9363" s="165">
        <f t="shared" si="392"/>
        <v>44366</v>
      </c>
    </row>
    <row r="9364" spans="1:17" x14ac:dyDescent="0.35">
      <c r="A9364" s="48" t="s">
        <v>731</v>
      </c>
      <c r="B9364" s="59" t="s">
        <v>469</v>
      </c>
      <c r="C9364" s="57">
        <v>30325.695541606699</v>
      </c>
      <c r="D9364" s="59">
        <v>2299</v>
      </c>
      <c r="E9364" s="59">
        <v>8</v>
      </c>
      <c r="F9364" s="58">
        <v>1.8843049144398825</v>
      </c>
      <c r="G9364" s="59" t="s">
        <v>446</v>
      </c>
      <c r="H9364" s="59" t="s">
        <v>491</v>
      </c>
      <c r="I9364" s="59">
        <v>55151</v>
      </c>
      <c r="J9364" s="59">
        <v>1034</v>
      </c>
      <c r="K9364" s="59">
        <v>8</v>
      </c>
      <c r="L9364" s="60">
        <v>7.7369439071566732E-3</v>
      </c>
      <c r="M9364" s="59" t="s">
        <v>491</v>
      </c>
      <c r="N9364" s="63">
        <v>3409.6497426789679</v>
      </c>
      <c r="O9364" s="165">
        <v>44371</v>
      </c>
      <c r="P9364" s="165">
        <f t="shared" si="391"/>
        <v>44353</v>
      </c>
      <c r="Q9364" s="165">
        <f t="shared" si="392"/>
        <v>44366</v>
      </c>
    </row>
    <row r="9365" spans="1:17" x14ac:dyDescent="0.35">
      <c r="A9365" s="48" t="s">
        <v>730</v>
      </c>
      <c r="B9365" s="59" t="s">
        <v>458</v>
      </c>
      <c r="C9365" s="57">
        <v>4631.7627011164004</v>
      </c>
      <c r="D9365" s="59">
        <v>281</v>
      </c>
      <c r="E9365" s="59" t="s">
        <v>504</v>
      </c>
      <c r="F9365" s="58">
        <v>1.5421466089218021</v>
      </c>
      <c r="G9365" s="59" t="s">
        <v>446</v>
      </c>
      <c r="H9365" s="59" t="s">
        <v>491</v>
      </c>
      <c r="I9365" s="59">
        <v>8369</v>
      </c>
      <c r="J9365" s="59">
        <v>152</v>
      </c>
      <c r="K9365" s="59">
        <v>1</v>
      </c>
      <c r="L9365" s="60">
        <v>6.5789473684210523E-3</v>
      </c>
      <c r="M9365" s="59" t="s">
        <v>491</v>
      </c>
      <c r="N9365" s="63">
        <v>3281.6879837855945</v>
      </c>
      <c r="O9365" s="165">
        <v>44371</v>
      </c>
      <c r="P9365" s="165">
        <f t="shared" si="391"/>
        <v>44353</v>
      </c>
      <c r="Q9365" s="165">
        <f t="shared" si="392"/>
        <v>44366</v>
      </c>
    </row>
    <row r="9366" spans="1:17" x14ac:dyDescent="0.35">
      <c r="A9366" s="48" t="s">
        <v>729</v>
      </c>
      <c r="B9366" s="59" t="s">
        <v>463</v>
      </c>
      <c r="C9366" s="57">
        <v>16655.693199981899</v>
      </c>
      <c r="D9366" s="59">
        <v>1450</v>
      </c>
      <c r="E9366" s="59" t="s">
        <v>504</v>
      </c>
      <c r="F9366" s="58">
        <v>1.2865613680128738</v>
      </c>
      <c r="G9366" s="59" t="s">
        <v>446</v>
      </c>
      <c r="H9366" s="59" t="s">
        <v>476</v>
      </c>
      <c r="I9366" s="59">
        <v>43311</v>
      </c>
      <c r="J9366" s="59">
        <v>830</v>
      </c>
      <c r="K9366" s="59">
        <v>5</v>
      </c>
      <c r="L9366" s="60">
        <v>6.024096385542169E-3</v>
      </c>
      <c r="M9366" s="59" t="s">
        <v>476</v>
      </c>
      <c r="N9366" s="63">
        <v>4983.2810321031966</v>
      </c>
      <c r="O9366" s="165">
        <v>44371</v>
      </c>
      <c r="P9366" s="165">
        <f t="shared" si="391"/>
        <v>44353</v>
      </c>
      <c r="Q9366" s="165">
        <f t="shared" si="392"/>
        <v>44366</v>
      </c>
    </row>
    <row r="9367" spans="1:17" x14ac:dyDescent="0.35">
      <c r="A9367" s="48" t="s">
        <v>728</v>
      </c>
      <c r="B9367" s="59" t="s">
        <v>464</v>
      </c>
      <c r="C9367" s="57">
        <v>29199.4634255485</v>
      </c>
      <c r="D9367" s="59">
        <v>1202</v>
      </c>
      <c r="E9367" s="59">
        <v>0</v>
      </c>
      <c r="F9367" s="58">
        <v>0</v>
      </c>
      <c r="G9367" s="59" t="s">
        <v>446</v>
      </c>
      <c r="H9367" s="59" t="s">
        <v>472</v>
      </c>
      <c r="I9367" s="59">
        <v>159660</v>
      </c>
      <c r="J9367" s="59">
        <v>2803</v>
      </c>
      <c r="K9367" s="59">
        <v>0</v>
      </c>
      <c r="L9367" s="60">
        <v>0</v>
      </c>
      <c r="M9367" s="59" t="s">
        <v>476</v>
      </c>
      <c r="N9367" s="63">
        <v>9599.491467187283</v>
      </c>
      <c r="O9367" s="165">
        <v>44371</v>
      </c>
      <c r="P9367" s="165">
        <f t="shared" si="391"/>
        <v>44353</v>
      </c>
      <c r="Q9367" s="165">
        <f t="shared" si="392"/>
        <v>44366</v>
      </c>
    </row>
    <row r="9368" spans="1:17" x14ac:dyDescent="0.35">
      <c r="A9368" s="48" t="s">
        <v>727</v>
      </c>
      <c r="B9368" s="59" t="s">
        <v>458</v>
      </c>
      <c r="C9368" s="57">
        <v>13563.581728679501</v>
      </c>
      <c r="D9368" s="59">
        <v>1245</v>
      </c>
      <c r="E9368" s="59">
        <v>5</v>
      </c>
      <c r="F9368" s="58">
        <v>2.6331013760745572</v>
      </c>
      <c r="G9368" s="59" t="s">
        <v>446</v>
      </c>
      <c r="H9368" s="59" t="s">
        <v>476</v>
      </c>
      <c r="I9368" s="59">
        <v>43641</v>
      </c>
      <c r="J9368" s="59">
        <v>843</v>
      </c>
      <c r="K9368" s="59">
        <v>5</v>
      </c>
      <c r="L9368" s="60">
        <v>5.9311981020166073E-3</v>
      </c>
      <c r="M9368" s="59" t="s">
        <v>476</v>
      </c>
      <c r="N9368" s="63">
        <v>6215.1724880863849</v>
      </c>
      <c r="O9368" s="165">
        <v>44371</v>
      </c>
      <c r="P9368" s="165">
        <f t="shared" si="391"/>
        <v>44353</v>
      </c>
      <c r="Q9368" s="165">
        <f t="shared" si="392"/>
        <v>44366</v>
      </c>
    </row>
    <row r="9369" spans="1:17" x14ac:dyDescent="0.35">
      <c r="A9369" s="48" t="s">
        <v>726</v>
      </c>
      <c r="B9369" s="59" t="s">
        <v>458</v>
      </c>
      <c r="C9369" s="57">
        <v>18220.567441253999</v>
      </c>
      <c r="D9369" s="59">
        <v>1132</v>
      </c>
      <c r="E9369" s="59" t="s">
        <v>504</v>
      </c>
      <c r="F9369" s="58">
        <v>1.1760649879681597</v>
      </c>
      <c r="G9369" s="59" t="s">
        <v>446</v>
      </c>
      <c r="H9369" s="59" t="s">
        <v>472</v>
      </c>
      <c r="I9369" s="59">
        <v>37718</v>
      </c>
      <c r="J9369" s="59">
        <v>716</v>
      </c>
      <c r="K9369" s="59">
        <v>3</v>
      </c>
      <c r="L9369" s="60">
        <v>4.1899441340782122E-3</v>
      </c>
      <c r="M9369" s="59" t="s">
        <v>1067</v>
      </c>
      <c r="N9369" s="63">
        <v>3929.6251464642778</v>
      </c>
      <c r="O9369" s="165">
        <v>44371</v>
      </c>
      <c r="P9369" s="165">
        <f t="shared" si="391"/>
        <v>44353</v>
      </c>
      <c r="Q9369" s="165">
        <f t="shared" si="392"/>
        <v>44366</v>
      </c>
    </row>
    <row r="9370" spans="1:17" x14ac:dyDescent="0.35">
      <c r="A9370" s="48" t="s">
        <v>725</v>
      </c>
      <c r="B9370" s="59" t="s">
        <v>466</v>
      </c>
      <c r="C9370" s="57">
        <v>2949.2506508674801</v>
      </c>
      <c r="D9370" s="59">
        <v>61</v>
      </c>
      <c r="E9370" s="59">
        <v>0</v>
      </c>
      <c r="F9370" s="58">
        <v>0</v>
      </c>
      <c r="G9370" s="59" t="s">
        <v>446</v>
      </c>
      <c r="H9370" s="59" t="s">
        <v>472</v>
      </c>
      <c r="I9370" s="59">
        <v>6862</v>
      </c>
      <c r="J9370" s="59">
        <v>116</v>
      </c>
      <c r="K9370" s="59">
        <v>0</v>
      </c>
      <c r="L9370" s="60">
        <v>0</v>
      </c>
      <c r="M9370" s="59" t="s">
        <v>1067</v>
      </c>
      <c r="N9370" s="63">
        <v>3933.2024887705034</v>
      </c>
      <c r="O9370" s="165">
        <v>44371</v>
      </c>
      <c r="P9370" s="165">
        <f t="shared" si="391"/>
        <v>44353</v>
      </c>
      <c r="Q9370" s="165">
        <f t="shared" si="392"/>
        <v>44366</v>
      </c>
    </row>
    <row r="9371" spans="1:17" x14ac:dyDescent="0.35">
      <c r="A9371" s="48" t="s">
        <v>724</v>
      </c>
      <c r="B9371" s="59" t="s">
        <v>469</v>
      </c>
      <c r="C9371" s="57">
        <v>19909.875881644799</v>
      </c>
      <c r="D9371" s="59">
        <v>1547</v>
      </c>
      <c r="E9371" s="59">
        <v>0</v>
      </c>
      <c r="F9371" s="58">
        <v>0</v>
      </c>
      <c r="G9371" s="59" t="s">
        <v>446</v>
      </c>
      <c r="H9371" s="59" t="s">
        <v>476</v>
      </c>
      <c r="I9371" s="59">
        <v>98308</v>
      </c>
      <c r="J9371" s="59">
        <v>814</v>
      </c>
      <c r="K9371" s="59">
        <v>2</v>
      </c>
      <c r="L9371" s="60">
        <v>2.4570024570024569E-3</v>
      </c>
      <c r="M9371" s="59" t="s">
        <v>476</v>
      </c>
      <c r="N9371" s="63">
        <v>4088.4232771658731</v>
      </c>
      <c r="O9371" s="165">
        <v>44371</v>
      </c>
      <c r="P9371" s="165">
        <f t="shared" si="391"/>
        <v>44353</v>
      </c>
      <c r="Q9371" s="165">
        <f t="shared" si="392"/>
        <v>44366</v>
      </c>
    </row>
    <row r="9372" spans="1:17" x14ac:dyDescent="0.35">
      <c r="A9372" s="48" t="s">
        <v>723</v>
      </c>
      <c r="B9372" s="59" t="s">
        <v>460</v>
      </c>
      <c r="C9372" s="57">
        <v>10718.897733932799</v>
      </c>
      <c r="D9372" s="59">
        <v>733</v>
      </c>
      <c r="E9372" s="59">
        <v>0</v>
      </c>
      <c r="F9372" s="58">
        <v>0</v>
      </c>
      <c r="G9372" s="59" t="s">
        <v>446</v>
      </c>
      <c r="H9372" s="59" t="s">
        <v>476</v>
      </c>
      <c r="I9372" s="59">
        <v>26971</v>
      </c>
      <c r="J9372" s="59">
        <v>509</v>
      </c>
      <c r="K9372" s="59">
        <v>0</v>
      </c>
      <c r="L9372" s="60">
        <v>0</v>
      </c>
      <c r="M9372" s="59" t="s">
        <v>1067</v>
      </c>
      <c r="N9372" s="63">
        <v>4748.6225975331345</v>
      </c>
      <c r="O9372" s="165">
        <v>44371</v>
      </c>
      <c r="P9372" s="165">
        <f t="shared" si="391"/>
        <v>44353</v>
      </c>
      <c r="Q9372" s="165">
        <f t="shared" si="392"/>
        <v>44366</v>
      </c>
    </row>
    <row r="9373" spans="1:17" x14ac:dyDescent="0.35">
      <c r="A9373" s="48" t="s">
        <v>722</v>
      </c>
      <c r="B9373" s="59" t="s">
        <v>461</v>
      </c>
      <c r="C9373" s="57">
        <v>30257.471058949301</v>
      </c>
      <c r="D9373" s="59">
        <v>2906</v>
      </c>
      <c r="E9373" s="59" t="s">
        <v>504</v>
      </c>
      <c r="F9373" s="58">
        <v>0.94427682061610885</v>
      </c>
      <c r="G9373" s="59" t="s">
        <v>446</v>
      </c>
      <c r="H9373" s="59" t="s">
        <v>491</v>
      </c>
      <c r="I9373" s="59">
        <v>78222</v>
      </c>
      <c r="J9373" s="59">
        <v>1488</v>
      </c>
      <c r="K9373" s="59">
        <v>4</v>
      </c>
      <c r="L9373" s="60">
        <v>2.6881720430107529E-3</v>
      </c>
      <c r="M9373" s="59" t="s">
        <v>476</v>
      </c>
      <c r="N9373" s="63">
        <v>4917.7936817686941</v>
      </c>
      <c r="O9373" s="165">
        <v>44371</v>
      </c>
      <c r="P9373" s="165">
        <f t="shared" si="391"/>
        <v>44353</v>
      </c>
      <c r="Q9373" s="165">
        <f t="shared" si="392"/>
        <v>44366</v>
      </c>
    </row>
    <row r="9374" spans="1:17" x14ac:dyDescent="0.35">
      <c r="A9374" s="48" t="s">
        <v>721</v>
      </c>
      <c r="B9374" s="59" t="s">
        <v>468</v>
      </c>
      <c r="C9374" s="57">
        <v>5208.5177822836404</v>
      </c>
      <c r="D9374" s="59">
        <v>374</v>
      </c>
      <c r="E9374" s="59" t="s">
        <v>504</v>
      </c>
      <c r="F9374" s="58">
        <v>1.3713800051049081</v>
      </c>
      <c r="G9374" s="59" t="s">
        <v>446</v>
      </c>
      <c r="H9374" s="59" t="s">
        <v>472</v>
      </c>
      <c r="I9374" s="59">
        <v>9564</v>
      </c>
      <c r="J9374" s="59">
        <v>121</v>
      </c>
      <c r="K9374" s="59">
        <v>1</v>
      </c>
      <c r="L9374" s="60">
        <v>8.2644628099173556E-3</v>
      </c>
      <c r="M9374" s="59" t="s">
        <v>1067</v>
      </c>
      <c r="N9374" s="63">
        <v>2323.1177286477141</v>
      </c>
      <c r="O9374" s="165">
        <v>44371</v>
      </c>
      <c r="P9374" s="165">
        <f t="shared" si="391"/>
        <v>44353</v>
      </c>
      <c r="Q9374" s="165">
        <f t="shared" si="392"/>
        <v>44366</v>
      </c>
    </row>
    <row r="9375" spans="1:17" x14ac:dyDescent="0.35">
      <c r="A9375" s="48" t="s">
        <v>720</v>
      </c>
      <c r="B9375" s="59" t="s">
        <v>458</v>
      </c>
      <c r="C9375" s="57">
        <v>2134.12534396605</v>
      </c>
      <c r="D9375" s="59">
        <v>88</v>
      </c>
      <c r="E9375" s="59">
        <v>0</v>
      </c>
      <c r="F9375" s="58">
        <v>0</v>
      </c>
      <c r="G9375" s="59" t="s">
        <v>446</v>
      </c>
      <c r="H9375" s="59" t="s">
        <v>476</v>
      </c>
      <c r="I9375" s="59">
        <v>3591</v>
      </c>
      <c r="J9375" s="59">
        <v>73</v>
      </c>
      <c r="K9375" s="59">
        <v>0</v>
      </c>
      <c r="L9375" s="60">
        <v>0</v>
      </c>
      <c r="M9375" s="59" t="s">
        <v>476</v>
      </c>
      <c r="N9375" s="63">
        <v>3420.6050833142299</v>
      </c>
      <c r="O9375" s="165">
        <v>44371</v>
      </c>
      <c r="P9375" s="165">
        <f t="shared" si="391"/>
        <v>44353</v>
      </c>
      <c r="Q9375" s="165">
        <f t="shared" si="392"/>
        <v>44366</v>
      </c>
    </row>
    <row r="9376" spans="1:17" x14ac:dyDescent="0.35">
      <c r="A9376" s="48" t="s">
        <v>719</v>
      </c>
      <c r="B9376" s="59" t="s">
        <v>466</v>
      </c>
      <c r="C9376" s="57">
        <v>8124.8050092882004</v>
      </c>
      <c r="D9376" s="59">
        <v>360</v>
      </c>
      <c r="E9376" s="59" t="s">
        <v>504</v>
      </c>
      <c r="F9376" s="58">
        <v>3.5165679100933476</v>
      </c>
      <c r="G9376" s="59" t="s">
        <v>446</v>
      </c>
      <c r="H9376" s="59" t="s">
        <v>491</v>
      </c>
      <c r="I9376" s="59">
        <v>15836</v>
      </c>
      <c r="J9376" s="59">
        <v>298</v>
      </c>
      <c r="K9376" s="59">
        <v>4</v>
      </c>
      <c r="L9376" s="60">
        <v>1.3422818791946308E-2</v>
      </c>
      <c r="M9376" s="59" t="s">
        <v>491</v>
      </c>
      <c r="N9376" s="63">
        <v>3667.7803302273619</v>
      </c>
      <c r="O9376" s="165">
        <v>44371</v>
      </c>
      <c r="P9376" s="165">
        <f t="shared" si="391"/>
        <v>44353</v>
      </c>
      <c r="Q9376" s="165">
        <f t="shared" si="392"/>
        <v>44366</v>
      </c>
    </row>
    <row r="9377" spans="1:17" x14ac:dyDescent="0.35">
      <c r="A9377" s="48" t="s">
        <v>718</v>
      </c>
      <c r="B9377" s="59" t="s">
        <v>471</v>
      </c>
      <c r="C9377" s="57">
        <v>5620.2787186370697</v>
      </c>
      <c r="D9377" s="59">
        <v>295</v>
      </c>
      <c r="E9377" s="59">
        <v>0</v>
      </c>
      <c r="F9377" s="58">
        <v>0</v>
      </c>
      <c r="G9377" s="59" t="s">
        <v>446</v>
      </c>
      <c r="H9377" s="59" t="s">
        <v>476</v>
      </c>
      <c r="I9377" s="59">
        <v>8424</v>
      </c>
      <c r="J9377" s="59">
        <v>149</v>
      </c>
      <c r="K9377" s="59">
        <v>0</v>
      </c>
      <c r="L9377" s="60">
        <v>0</v>
      </c>
      <c r="M9377" s="59" t="s">
        <v>1067</v>
      </c>
      <c r="N9377" s="63">
        <v>2651.1140720816925</v>
      </c>
      <c r="O9377" s="165">
        <v>44371</v>
      </c>
      <c r="P9377" s="165">
        <f t="shared" si="391"/>
        <v>44353</v>
      </c>
      <c r="Q9377" s="165">
        <f t="shared" si="392"/>
        <v>44366</v>
      </c>
    </row>
    <row r="9378" spans="1:17" x14ac:dyDescent="0.35">
      <c r="A9378" s="48" t="s">
        <v>717</v>
      </c>
      <c r="B9378" s="59" t="s">
        <v>470</v>
      </c>
      <c r="C9378" s="57">
        <v>1879.9555993321101</v>
      </c>
      <c r="D9378" s="59">
        <v>65</v>
      </c>
      <c r="E9378" s="59">
        <v>0</v>
      </c>
      <c r="F9378" s="58">
        <v>0</v>
      </c>
      <c r="G9378" s="59" t="s">
        <v>446</v>
      </c>
      <c r="H9378" s="59" t="s">
        <v>476</v>
      </c>
      <c r="I9378" s="59">
        <v>2295</v>
      </c>
      <c r="J9378" s="59">
        <v>62</v>
      </c>
      <c r="K9378" s="59">
        <v>0</v>
      </c>
      <c r="L9378" s="60">
        <v>0</v>
      </c>
      <c r="M9378" s="59" t="s">
        <v>476</v>
      </c>
      <c r="N9378" s="63">
        <v>3297.9502293578994</v>
      </c>
      <c r="O9378" s="165">
        <v>44371</v>
      </c>
      <c r="P9378" s="165">
        <f t="shared" si="391"/>
        <v>44353</v>
      </c>
      <c r="Q9378" s="165">
        <f t="shared" si="392"/>
        <v>44366</v>
      </c>
    </row>
    <row r="9379" spans="1:17" x14ac:dyDescent="0.35">
      <c r="A9379" s="48" t="s">
        <v>716</v>
      </c>
      <c r="B9379" s="59" t="s">
        <v>458</v>
      </c>
      <c r="C9379" s="57">
        <v>13749.355836913501</v>
      </c>
      <c r="D9379" s="59">
        <v>1079</v>
      </c>
      <c r="E9379" s="59" t="s">
        <v>504</v>
      </c>
      <c r="F9379" s="58">
        <v>1.5585145720820752</v>
      </c>
      <c r="G9379" s="59" t="s">
        <v>446</v>
      </c>
      <c r="H9379" s="59" t="s">
        <v>472</v>
      </c>
      <c r="I9379" s="59">
        <v>25333</v>
      </c>
      <c r="J9379" s="59">
        <v>529</v>
      </c>
      <c r="K9379" s="59">
        <v>3</v>
      </c>
      <c r="L9379" s="60">
        <v>5.6710775047258983E-3</v>
      </c>
      <c r="M9379" s="59" t="s">
        <v>1067</v>
      </c>
      <c r="N9379" s="63">
        <v>3847.4529736132827</v>
      </c>
      <c r="O9379" s="165">
        <v>44371</v>
      </c>
      <c r="P9379" s="165">
        <f t="shared" si="391"/>
        <v>44353</v>
      </c>
      <c r="Q9379" s="165">
        <f t="shared" si="392"/>
        <v>44366</v>
      </c>
    </row>
    <row r="9380" spans="1:17" x14ac:dyDescent="0.35">
      <c r="A9380" s="48" t="s">
        <v>715</v>
      </c>
      <c r="B9380" s="59" t="s">
        <v>465</v>
      </c>
      <c r="C9380" s="57">
        <v>11814.5919608803</v>
      </c>
      <c r="D9380" s="59">
        <v>934</v>
      </c>
      <c r="E9380" s="59" t="s">
        <v>504</v>
      </c>
      <c r="F9380" s="58">
        <v>0.60457924966923127</v>
      </c>
      <c r="G9380" s="59" t="s">
        <v>446</v>
      </c>
      <c r="H9380" s="59" t="s">
        <v>476</v>
      </c>
      <c r="I9380" s="59">
        <v>24238</v>
      </c>
      <c r="J9380" s="59">
        <v>474</v>
      </c>
      <c r="K9380" s="59">
        <v>1</v>
      </c>
      <c r="L9380" s="60">
        <v>2.1097046413502108E-3</v>
      </c>
      <c r="M9380" s="59" t="s">
        <v>1067</v>
      </c>
      <c r="N9380" s="63">
        <v>4011.9879008050184</v>
      </c>
      <c r="O9380" s="165">
        <v>44371</v>
      </c>
      <c r="P9380" s="165">
        <f t="shared" si="391"/>
        <v>44353</v>
      </c>
      <c r="Q9380" s="165">
        <f t="shared" si="392"/>
        <v>44366</v>
      </c>
    </row>
    <row r="9381" spans="1:17" x14ac:dyDescent="0.35">
      <c r="A9381" s="48" t="s">
        <v>714</v>
      </c>
      <c r="B9381" s="59" t="s">
        <v>458</v>
      </c>
      <c r="C9381" s="57">
        <v>4953.1649934452498</v>
      </c>
      <c r="D9381" s="59">
        <v>450</v>
      </c>
      <c r="E9381" s="59">
        <v>0</v>
      </c>
      <c r="F9381" s="58">
        <v>0</v>
      </c>
      <c r="G9381" s="59" t="s">
        <v>446</v>
      </c>
      <c r="H9381" s="59" t="s">
        <v>476</v>
      </c>
      <c r="I9381" s="59">
        <v>29933</v>
      </c>
      <c r="J9381" s="59">
        <v>216</v>
      </c>
      <c r="K9381" s="59">
        <v>0</v>
      </c>
      <c r="L9381" s="60">
        <v>0</v>
      </c>
      <c r="M9381" s="59" t="s">
        <v>1067</v>
      </c>
      <c r="N9381" s="63">
        <v>4360.8480695846529</v>
      </c>
      <c r="O9381" s="165">
        <v>44371</v>
      </c>
      <c r="P9381" s="165">
        <f t="shared" si="391"/>
        <v>44353</v>
      </c>
      <c r="Q9381" s="165">
        <f t="shared" si="392"/>
        <v>44366</v>
      </c>
    </row>
    <row r="9382" spans="1:17" x14ac:dyDescent="0.35">
      <c r="A9382" s="48" t="s">
        <v>713</v>
      </c>
      <c r="B9382" s="59" t="s">
        <v>467</v>
      </c>
      <c r="C9382" s="57">
        <v>55966.956025412503</v>
      </c>
      <c r="D9382" s="59">
        <v>6866</v>
      </c>
      <c r="E9382" s="59">
        <v>4</v>
      </c>
      <c r="F9382" s="58">
        <v>0.51050531600209514</v>
      </c>
      <c r="G9382" s="59" t="s">
        <v>446</v>
      </c>
      <c r="H9382" s="59" t="s">
        <v>472</v>
      </c>
      <c r="I9382" s="59">
        <v>147813</v>
      </c>
      <c r="J9382" s="59">
        <v>2771</v>
      </c>
      <c r="K9382" s="59">
        <v>11</v>
      </c>
      <c r="L9382" s="60">
        <v>3.9696860339227718E-3</v>
      </c>
      <c r="M9382" s="59" t="s">
        <v>1067</v>
      </c>
      <c r="N9382" s="63">
        <v>4951.135807246319</v>
      </c>
      <c r="O9382" s="165">
        <v>44371</v>
      </c>
      <c r="P9382" s="165">
        <f t="shared" si="391"/>
        <v>44353</v>
      </c>
      <c r="Q9382" s="165">
        <f t="shared" si="392"/>
        <v>44366</v>
      </c>
    </row>
    <row r="9383" spans="1:17" x14ac:dyDescent="0.35">
      <c r="A9383" s="48" t="s">
        <v>712</v>
      </c>
      <c r="B9383" s="59" t="s">
        <v>464</v>
      </c>
      <c r="C9383" s="57">
        <v>1233.54376087695</v>
      </c>
      <c r="D9383" s="59">
        <v>24</v>
      </c>
      <c r="E9383" s="59">
        <v>0</v>
      </c>
      <c r="F9383" s="58">
        <v>0</v>
      </c>
      <c r="G9383" s="59" t="s">
        <v>446</v>
      </c>
      <c r="H9383" s="59" t="s">
        <v>476</v>
      </c>
      <c r="I9383" s="59">
        <v>1675</v>
      </c>
      <c r="J9383" s="59">
        <v>31</v>
      </c>
      <c r="K9383" s="59">
        <v>0</v>
      </c>
      <c r="L9383" s="60">
        <v>0</v>
      </c>
      <c r="M9383" s="59" t="s">
        <v>476</v>
      </c>
      <c r="N9383" s="63">
        <v>2513.0847387174576</v>
      </c>
      <c r="O9383" s="165">
        <v>44371</v>
      </c>
      <c r="P9383" s="165">
        <f t="shared" si="391"/>
        <v>44353</v>
      </c>
      <c r="Q9383" s="165">
        <f t="shared" si="392"/>
        <v>44366</v>
      </c>
    </row>
    <row r="9384" spans="1:17" x14ac:dyDescent="0.35">
      <c r="A9384" s="48" t="s">
        <v>711</v>
      </c>
      <c r="B9384" s="59" t="s">
        <v>460</v>
      </c>
      <c r="C9384" s="57">
        <v>18769.558680918599</v>
      </c>
      <c r="D9384" s="59">
        <v>1371</v>
      </c>
      <c r="E9384" s="59" t="s">
        <v>504</v>
      </c>
      <c r="F9384" s="58">
        <v>0.38055541231870699</v>
      </c>
      <c r="G9384" s="59" t="s">
        <v>446</v>
      </c>
      <c r="H9384" s="59" t="s">
        <v>476</v>
      </c>
      <c r="I9384" s="59">
        <v>34015</v>
      </c>
      <c r="J9384" s="59">
        <v>675</v>
      </c>
      <c r="K9384" s="59">
        <v>2</v>
      </c>
      <c r="L9384" s="60">
        <v>2.9629629629629628E-3</v>
      </c>
      <c r="M9384" s="59" t="s">
        <v>476</v>
      </c>
      <c r="N9384" s="63">
        <v>3596.248646411781</v>
      </c>
      <c r="O9384" s="165">
        <v>44371</v>
      </c>
      <c r="P9384" s="165">
        <f t="shared" si="391"/>
        <v>44353</v>
      </c>
      <c r="Q9384" s="165">
        <f t="shared" si="392"/>
        <v>44366</v>
      </c>
    </row>
    <row r="9385" spans="1:17" x14ac:dyDescent="0.35">
      <c r="A9385" s="48" t="s">
        <v>710</v>
      </c>
      <c r="B9385" s="59" t="s">
        <v>463</v>
      </c>
      <c r="C9385" s="57">
        <v>12292.1365056916</v>
      </c>
      <c r="D9385" s="59">
        <v>558</v>
      </c>
      <c r="E9385" s="59" t="s">
        <v>504</v>
      </c>
      <c r="F9385" s="58">
        <v>0.58109158969637231</v>
      </c>
      <c r="G9385" s="59" t="s">
        <v>446</v>
      </c>
      <c r="H9385" s="59" t="s">
        <v>472</v>
      </c>
      <c r="I9385" s="59">
        <v>17974</v>
      </c>
      <c r="J9385" s="59">
        <v>385</v>
      </c>
      <c r="K9385" s="59">
        <v>1</v>
      </c>
      <c r="L9385" s="60">
        <v>2.5974025974025974E-3</v>
      </c>
      <c r="M9385" s="59" t="s">
        <v>1067</v>
      </c>
      <c r="N9385" s="63">
        <v>3132.0836684634464</v>
      </c>
      <c r="O9385" s="165">
        <v>44371</v>
      </c>
      <c r="P9385" s="165">
        <f t="shared" si="391"/>
        <v>44353</v>
      </c>
      <c r="Q9385" s="165">
        <f t="shared" si="392"/>
        <v>44366</v>
      </c>
    </row>
    <row r="9386" spans="1:17" x14ac:dyDescent="0.35">
      <c r="A9386" s="48" t="s">
        <v>709</v>
      </c>
      <c r="B9386" s="59" t="s">
        <v>470</v>
      </c>
      <c r="C9386" s="57">
        <v>834.58018010005105</v>
      </c>
      <c r="D9386" s="59">
        <v>12</v>
      </c>
      <c r="E9386" s="59" t="s">
        <v>504</v>
      </c>
      <c r="F9386" s="58">
        <v>8.5586230216979793</v>
      </c>
      <c r="G9386" s="59" t="s">
        <v>446</v>
      </c>
      <c r="H9386" s="59" t="s">
        <v>491</v>
      </c>
      <c r="I9386" s="59">
        <v>603</v>
      </c>
      <c r="J9386" s="59">
        <v>52</v>
      </c>
      <c r="K9386" s="59">
        <v>1</v>
      </c>
      <c r="L9386" s="60">
        <v>1.9230769230769232E-2</v>
      </c>
      <c r="M9386" s="59" t="s">
        <v>491</v>
      </c>
      <c r="N9386" s="63">
        <v>6230.6775597961296</v>
      </c>
      <c r="O9386" s="165">
        <v>44371</v>
      </c>
      <c r="P9386" s="165">
        <f t="shared" si="391"/>
        <v>44353</v>
      </c>
      <c r="Q9386" s="165">
        <f t="shared" si="392"/>
        <v>44366</v>
      </c>
    </row>
    <row r="9387" spans="1:17" x14ac:dyDescent="0.35">
      <c r="A9387" s="48" t="s">
        <v>708</v>
      </c>
      <c r="B9387" s="59" t="s">
        <v>458</v>
      </c>
      <c r="C9387" s="57">
        <v>1267.67563041731</v>
      </c>
      <c r="D9387" s="59">
        <v>49</v>
      </c>
      <c r="E9387" s="59">
        <v>0</v>
      </c>
      <c r="F9387" s="58">
        <v>0</v>
      </c>
      <c r="G9387" s="59" t="s">
        <v>446</v>
      </c>
      <c r="H9387" s="59" t="s">
        <v>476</v>
      </c>
      <c r="I9387" s="59">
        <v>2231</v>
      </c>
      <c r="J9387" s="59">
        <v>46</v>
      </c>
      <c r="K9387" s="59">
        <v>0</v>
      </c>
      <c r="L9387" s="60">
        <v>0</v>
      </c>
      <c r="M9387" s="59" t="s">
        <v>476</v>
      </c>
      <c r="N9387" s="63">
        <v>3628.6885143368359</v>
      </c>
      <c r="O9387" s="165">
        <v>44371</v>
      </c>
      <c r="P9387" s="165">
        <f t="shared" si="391"/>
        <v>44353</v>
      </c>
      <c r="Q9387" s="165">
        <f t="shared" si="392"/>
        <v>44366</v>
      </c>
    </row>
    <row r="9388" spans="1:17" x14ac:dyDescent="0.35">
      <c r="A9388" s="48" t="s">
        <v>707</v>
      </c>
      <c r="B9388" s="59" t="s">
        <v>458</v>
      </c>
      <c r="C9388" s="57">
        <v>1713.2752253528499</v>
      </c>
      <c r="D9388" s="59">
        <v>95</v>
      </c>
      <c r="E9388" s="59">
        <v>0</v>
      </c>
      <c r="F9388" s="58">
        <v>0</v>
      </c>
      <c r="G9388" s="59" t="s">
        <v>446</v>
      </c>
      <c r="H9388" s="59" t="s">
        <v>476</v>
      </c>
      <c r="I9388" s="59">
        <v>2386</v>
      </c>
      <c r="J9388" s="59">
        <v>41</v>
      </c>
      <c r="K9388" s="59">
        <v>0</v>
      </c>
      <c r="L9388" s="60">
        <v>0</v>
      </c>
      <c r="M9388" s="59" t="s">
        <v>476</v>
      </c>
      <c r="N9388" s="63">
        <v>2393.0772705568088</v>
      </c>
      <c r="O9388" s="165">
        <v>44371</v>
      </c>
      <c r="P9388" s="165">
        <f t="shared" si="391"/>
        <v>44353</v>
      </c>
      <c r="Q9388" s="165">
        <f t="shared" si="392"/>
        <v>44366</v>
      </c>
    </row>
    <row r="9389" spans="1:17" x14ac:dyDescent="0.35">
      <c r="A9389" s="48" t="s">
        <v>706</v>
      </c>
      <c r="B9389" s="59" t="s">
        <v>470</v>
      </c>
      <c r="C9389" s="57">
        <v>43955.524582002799</v>
      </c>
      <c r="D9389" s="59">
        <v>3002</v>
      </c>
      <c r="E9389" s="59" t="s">
        <v>504</v>
      </c>
      <c r="F9389" s="58">
        <v>0.4875057602507869</v>
      </c>
      <c r="G9389" s="59" t="s">
        <v>446</v>
      </c>
      <c r="H9389" s="59" t="s">
        <v>476</v>
      </c>
      <c r="I9389" s="59">
        <v>106480</v>
      </c>
      <c r="J9389" s="59">
        <v>2001</v>
      </c>
      <c r="K9389" s="59">
        <v>3</v>
      </c>
      <c r="L9389" s="60">
        <v>1.4992503748125937E-3</v>
      </c>
      <c r="M9389" s="59" t="s">
        <v>476</v>
      </c>
      <c r="N9389" s="63">
        <v>4552.3287892218486</v>
      </c>
      <c r="O9389" s="165">
        <v>44371</v>
      </c>
      <c r="P9389" s="165">
        <f t="shared" si="391"/>
        <v>44353</v>
      </c>
      <c r="Q9389" s="165">
        <f t="shared" si="392"/>
        <v>44366</v>
      </c>
    </row>
    <row r="9390" spans="1:17" x14ac:dyDescent="0.35">
      <c r="A9390" s="48" t="s">
        <v>705</v>
      </c>
      <c r="B9390" s="59" t="s">
        <v>464</v>
      </c>
      <c r="C9390" s="57">
        <v>625.94499034377498</v>
      </c>
      <c r="D9390" s="59">
        <v>19</v>
      </c>
      <c r="E9390" s="59">
        <v>0</v>
      </c>
      <c r="F9390" s="58">
        <v>0</v>
      </c>
      <c r="G9390" s="59" t="s">
        <v>446</v>
      </c>
      <c r="H9390" s="59" t="s">
        <v>476</v>
      </c>
      <c r="I9390" s="59">
        <v>961</v>
      </c>
      <c r="J9390" s="59">
        <v>19</v>
      </c>
      <c r="K9390" s="59">
        <v>0</v>
      </c>
      <c r="L9390" s="60">
        <v>0</v>
      </c>
      <c r="M9390" s="59" t="s">
        <v>476</v>
      </c>
      <c r="N9390" s="63">
        <v>3035.4105062115791</v>
      </c>
      <c r="O9390" s="165">
        <v>44371</v>
      </c>
      <c r="P9390" s="165">
        <f t="shared" si="391"/>
        <v>44353</v>
      </c>
      <c r="Q9390" s="165">
        <f t="shared" si="392"/>
        <v>44366</v>
      </c>
    </row>
    <row r="9391" spans="1:17" x14ac:dyDescent="0.35">
      <c r="A9391" s="48" t="s">
        <v>704</v>
      </c>
      <c r="B9391" s="59" t="s">
        <v>461</v>
      </c>
      <c r="C9391" s="57">
        <v>9210.9950828244691</v>
      </c>
      <c r="D9391" s="59">
        <v>620</v>
      </c>
      <c r="E9391" s="59">
        <v>0</v>
      </c>
      <c r="F9391" s="58">
        <v>0</v>
      </c>
      <c r="G9391" s="59" t="s">
        <v>446</v>
      </c>
      <c r="H9391" s="59" t="s">
        <v>472</v>
      </c>
      <c r="I9391" s="59">
        <v>17824</v>
      </c>
      <c r="J9391" s="59">
        <v>383</v>
      </c>
      <c r="K9391" s="59">
        <v>0</v>
      </c>
      <c r="L9391" s="60">
        <v>0</v>
      </c>
      <c r="M9391" s="59" t="s">
        <v>1067</v>
      </c>
      <c r="N9391" s="63">
        <v>4158.0740903246306</v>
      </c>
      <c r="O9391" s="165">
        <v>44371</v>
      </c>
      <c r="P9391" s="165">
        <f t="shared" si="391"/>
        <v>44353</v>
      </c>
      <c r="Q9391" s="165">
        <f t="shared" si="392"/>
        <v>44366</v>
      </c>
    </row>
    <row r="9392" spans="1:17" x14ac:dyDescent="0.35">
      <c r="A9392" s="48" t="s">
        <v>460</v>
      </c>
      <c r="B9392" s="59" t="s">
        <v>460</v>
      </c>
      <c r="C9392" s="57">
        <v>62728.587628093002</v>
      </c>
      <c r="D9392" s="59">
        <v>5220</v>
      </c>
      <c r="E9392" s="59">
        <v>8</v>
      </c>
      <c r="F9392" s="58">
        <v>0.91095398929826554</v>
      </c>
      <c r="G9392" s="59" t="s">
        <v>446</v>
      </c>
      <c r="H9392" s="59" t="s">
        <v>476</v>
      </c>
      <c r="I9392" s="59">
        <v>128023</v>
      </c>
      <c r="J9392" s="59">
        <v>2373</v>
      </c>
      <c r="K9392" s="59">
        <v>11</v>
      </c>
      <c r="L9392" s="60">
        <v>4.6354825115887061E-3</v>
      </c>
      <c r="M9392" s="59" t="s">
        <v>476</v>
      </c>
      <c r="N9392" s="63">
        <v>3782.9641790583719</v>
      </c>
      <c r="O9392" s="165">
        <v>44371</v>
      </c>
      <c r="P9392" s="165">
        <f t="shared" si="391"/>
        <v>44353</v>
      </c>
      <c r="Q9392" s="165">
        <f t="shared" si="392"/>
        <v>44366</v>
      </c>
    </row>
    <row r="9393" spans="1:17" x14ac:dyDescent="0.35">
      <c r="A9393" s="48" t="s">
        <v>703</v>
      </c>
      <c r="B9393" s="59" t="s">
        <v>460</v>
      </c>
      <c r="C9393" s="57">
        <v>3007.0790085752401</v>
      </c>
      <c r="D9393" s="59">
        <v>160</v>
      </c>
      <c r="E9393" s="59">
        <v>0</v>
      </c>
      <c r="F9393" s="58">
        <v>0</v>
      </c>
      <c r="G9393" s="59" t="s">
        <v>446</v>
      </c>
      <c r="H9393" s="59" t="s">
        <v>476</v>
      </c>
      <c r="I9393" s="59">
        <v>4658</v>
      </c>
      <c r="J9393" s="59">
        <v>111</v>
      </c>
      <c r="K9393" s="59">
        <v>0</v>
      </c>
      <c r="L9393" s="60">
        <v>0</v>
      </c>
      <c r="M9393" s="59" t="s">
        <v>476</v>
      </c>
      <c r="N9393" s="63">
        <v>3691.2897760073156</v>
      </c>
      <c r="O9393" s="165">
        <v>44371</v>
      </c>
      <c r="P9393" s="165">
        <f t="shared" si="391"/>
        <v>44353</v>
      </c>
      <c r="Q9393" s="165">
        <f t="shared" si="392"/>
        <v>44366</v>
      </c>
    </row>
    <row r="9394" spans="1:17" x14ac:dyDescent="0.35">
      <c r="A9394" s="48" t="s">
        <v>702</v>
      </c>
      <c r="B9394" s="59" t="s">
        <v>458</v>
      </c>
      <c r="C9394" s="57">
        <v>3230.2527941828198</v>
      </c>
      <c r="D9394" s="59">
        <v>147</v>
      </c>
      <c r="E9394" s="59">
        <v>0</v>
      </c>
      <c r="F9394" s="58">
        <v>0</v>
      </c>
      <c r="G9394" s="59" t="s">
        <v>446</v>
      </c>
      <c r="H9394" s="59" t="s">
        <v>476</v>
      </c>
      <c r="I9394" s="59">
        <v>7831</v>
      </c>
      <c r="J9394" s="59">
        <v>158</v>
      </c>
      <c r="K9394" s="59">
        <v>0</v>
      </c>
      <c r="L9394" s="60">
        <v>0</v>
      </c>
      <c r="M9394" s="59" t="s">
        <v>476</v>
      </c>
      <c r="N9394" s="63">
        <v>4891.2580552374502</v>
      </c>
      <c r="O9394" s="165">
        <v>44371</v>
      </c>
      <c r="P9394" s="165">
        <f t="shared" si="391"/>
        <v>44353</v>
      </c>
      <c r="Q9394" s="165">
        <f t="shared" si="392"/>
        <v>44366</v>
      </c>
    </row>
    <row r="9395" spans="1:17" x14ac:dyDescent="0.35">
      <c r="A9395" s="48" t="s">
        <v>701</v>
      </c>
      <c r="B9395" s="59" t="s">
        <v>471</v>
      </c>
      <c r="C9395" s="57">
        <v>2582.8318203587801</v>
      </c>
      <c r="D9395" s="59">
        <v>82</v>
      </c>
      <c r="E9395" s="59">
        <v>0</v>
      </c>
      <c r="F9395" s="58">
        <v>0</v>
      </c>
      <c r="G9395" s="59" t="s">
        <v>446</v>
      </c>
      <c r="H9395" s="59" t="s">
        <v>476</v>
      </c>
      <c r="I9395" s="59">
        <v>5579</v>
      </c>
      <c r="J9395" s="59">
        <v>96</v>
      </c>
      <c r="K9395" s="59">
        <v>0</v>
      </c>
      <c r="L9395" s="60">
        <v>0</v>
      </c>
      <c r="M9395" s="59" t="s">
        <v>476</v>
      </c>
      <c r="N9395" s="63">
        <v>3716.8505995355395</v>
      </c>
      <c r="O9395" s="165">
        <v>44371</v>
      </c>
      <c r="P9395" s="165">
        <f t="shared" si="391"/>
        <v>44353</v>
      </c>
      <c r="Q9395" s="165">
        <f t="shared" si="392"/>
        <v>44366</v>
      </c>
    </row>
    <row r="9396" spans="1:17" x14ac:dyDescent="0.35">
      <c r="A9396" s="48" t="s">
        <v>700</v>
      </c>
      <c r="B9396" s="59" t="s">
        <v>461</v>
      </c>
      <c r="C9396" s="57">
        <v>101530.854278618</v>
      </c>
      <c r="D9396" s="59">
        <v>7539</v>
      </c>
      <c r="E9396" s="59">
        <v>7</v>
      </c>
      <c r="F9396" s="58">
        <v>0.49246113760445137</v>
      </c>
      <c r="G9396" s="59" t="s">
        <v>446</v>
      </c>
      <c r="H9396" s="59" t="s">
        <v>491</v>
      </c>
      <c r="I9396" s="59">
        <v>240203</v>
      </c>
      <c r="J9396" s="59">
        <v>4627</v>
      </c>
      <c r="K9396" s="59">
        <v>10</v>
      </c>
      <c r="L9396" s="60">
        <v>2.1612275772638859E-3</v>
      </c>
      <c r="M9396" s="59" t="s">
        <v>476</v>
      </c>
      <c r="N9396" s="63">
        <v>4557.2353673915923</v>
      </c>
      <c r="O9396" s="165">
        <v>44371</v>
      </c>
      <c r="P9396" s="165">
        <f t="shared" si="391"/>
        <v>44353</v>
      </c>
      <c r="Q9396" s="165">
        <f t="shared" si="392"/>
        <v>44366</v>
      </c>
    </row>
    <row r="9397" spans="1:17" x14ac:dyDescent="0.35">
      <c r="A9397" s="48" t="s">
        <v>699</v>
      </c>
      <c r="B9397" s="59" t="s">
        <v>461</v>
      </c>
      <c r="C9397" s="57">
        <v>34437.884502636203</v>
      </c>
      <c r="D9397" s="59">
        <v>4220</v>
      </c>
      <c r="E9397" s="59">
        <v>14</v>
      </c>
      <c r="F9397" s="58">
        <v>2.903778830907719</v>
      </c>
      <c r="G9397" s="59" t="s">
        <v>444</v>
      </c>
      <c r="H9397" s="59" t="s">
        <v>472</v>
      </c>
      <c r="I9397" s="59">
        <v>92047</v>
      </c>
      <c r="J9397" s="59">
        <v>2019</v>
      </c>
      <c r="K9397" s="59">
        <v>21</v>
      </c>
      <c r="L9397" s="60">
        <v>1.0401188707280832E-2</v>
      </c>
      <c r="M9397" s="59" t="s">
        <v>1067</v>
      </c>
      <c r="N9397" s="63">
        <v>5862.7294596026841</v>
      </c>
      <c r="O9397" s="165">
        <v>44371</v>
      </c>
      <c r="P9397" s="165">
        <f t="shared" si="391"/>
        <v>44353</v>
      </c>
      <c r="Q9397" s="165">
        <f t="shared" si="392"/>
        <v>44366</v>
      </c>
    </row>
    <row r="9398" spans="1:17" x14ac:dyDescent="0.35">
      <c r="A9398" s="48" t="s">
        <v>698</v>
      </c>
      <c r="B9398" s="59" t="s">
        <v>469</v>
      </c>
      <c r="C9398" s="57">
        <v>15123.002698759299</v>
      </c>
      <c r="D9398" s="59">
        <v>1627</v>
      </c>
      <c r="E9398" s="59" t="s">
        <v>504</v>
      </c>
      <c r="F9398" s="58">
        <v>0.94463477725136524</v>
      </c>
      <c r="G9398" s="59" t="s">
        <v>446</v>
      </c>
      <c r="H9398" s="59" t="s">
        <v>472</v>
      </c>
      <c r="I9398" s="59">
        <v>33214</v>
      </c>
      <c r="J9398" s="59">
        <v>775</v>
      </c>
      <c r="K9398" s="59">
        <v>4</v>
      </c>
      <c r="L9398" s="60">
        <v>5.1612903225806452E-3</v>
      </c>
      <c r="M9398" s="59" t="s">
        <v>1067</v>
      </c>
      <c r="N9398" s="63">
        <v>5124.6436665886558</v>
      </c>
      <c r="O9398" s="165">
        <v>44371</v>
      </c>
      <c r="P9398" s="165">
        <f t="shared" si="391"/>
        <v>44353</v>
      </c>
      <c r="Q9398" s="165">
        <f t="shared" si="392"/>
        <v>44366</v>
      </c>
    </row>
    <row r="9399" spans="1:17" x14ac:dyDescent="0.35">
      <c r="A9399" s="48" t="s">
        <v>697</v>
      </c>
      <c r="B9399" s="59" t="s">
        <v>463</v>
      </c>
      <c r="C9399" s="57">
        <v>27680.062234411598</v>
      </c>
      <c r="D9399" s="59">
        <v>2112</v>
      </c>
      <c r="E9399" s="59">
        <v>5</v>
      </c>
      <c r="F9399" s="58">
        <v>1.2902530858433567</v>
      </c>
      <c r="G9399" s="59" t="s">
        <v>446</v>
      </c>
      <c r="H9399" s="59" t="s">
        <v>476</v>
      </c>
      <c r="I9399" s="59">
        <v>68995</v>
      </c>
      <c r="J9399" s="59">
        <v>1472</v>
      </c>
      <c r="K9399" s="59">
        <v>6</v>
      </c>
      <c r="L9399" s="60">
        <v>4.076086956521739E-3</v>
      </c>
      <c r="M9399" s="59" t="s">
        <v>476</v>
      </c>
      <c r="N9399" s="63">
        <v>5317.9071186119772</v>
      </c>
      <c r="O9399" s="165">
        <v>44371</v>
      </c>
      <c r="P9399" s="165">
        <f t="shared" si="391"/>
        <v>44353</v>
      </c>
      <c r="Q9399" s="165">
        <f t="shared" si="392"/>
        <v>44366</v>
      </c>
    </row>
    <row r="9400" spans="1:17" x14ac:dyDescent="0.35">
      <c r="A9400" s="48" t="s">
        <v>696</v>
      </c>
      <c r="B9400" s="59" t="s">
        <v>469</v>
      </c>
      <c r="C9400" s="57">
        <v>12712.6088020805</v>
      </c>
      <c r="D9400" s="59">
        <v>997</v>
      </c>
      <c r="E9400" s="59" t="s">
        <v>504</v>
      </c>
      <c r="F9400" s="58">
        <v>0.56187185919605809</v>
      </c>
      <c r="G9400" s="59" t="s">
        <v>446</v>
      </c>
      <c r="H9400" s="59" t="s">
        <v>476</v>
      </c>
      <c r="I9400" s="59">
        <v>19570</v>
      </c>
      <c r="J9400" s="59">
        <v>367</v>
      </c>
      <c r="K9400" s="59">
        <v>1</v>
      </c>
      <c r="L9400" s="60">
        <v>2.7247956403269754E-3</v>
      </c>
      <c r="M9400" s="59" t="s">
        <v>476</v>
      </c>
      <c r="N9400" s="63">
        <v>2886.8976125493464</v>
      </c>
      <c r="O9400" s="165">
        <v>44371</v>
      </c>
      <c r="P9400" s="165">
        <f t="shared" si="391"/>
        <v>44353</v>
      </c>
      <c r="Q9400" s="165">
        <f t="shared" si="392"/>
        <v>44366</v>
      </c>
    </row>
    <row r="9401" spans="1:17" x14ac:dyDescent="0.35">
      <c r="A9401" s="48" t="s">
        <v>695</v>
      </c>
      <c r="B9401" s="59" t="s">
        <v>459</v>
      </c>
      <c r="C9401" s="57">
        <v>60849.009238985098</v>
      </c>
      <c r="D9401" s="59">
        <v>10809</v>
      </c>
      <c r="E9401" s="59">
        <v>19</v>
      </c>
      <c r="F9401" s="58">
        <v>2.2303450362070238</v>
      </c>
      <c r="G9401" s="59" t="s">
        <v>444</v>
      </c>
      <c r="H9401" s="59" t="s">
        <v>476</v>
      </c>
      <c r="I9401" s="59">
        <v>191617</v>
      </c>
      <c r="J9401" s="59">
        <v>4153</v>
      </c>
      <c r="K9401" s="59">
        <v>28</v>
      </c>
      <c r="L9401" s="60">
        <v>6.7421141343607027E-3</v>
      </c>
      <c r="M9401" s="59" t="s">
        <v>476</v>
      </c>
      <c r="N9401" s="63">
        <v>6825.090583955197</v>
      </c>
      <c r="O9401" s="165">
        <v>44371</v>
      </c>
      <c r="P9401" s="165">
        <f t="shared" si="391"/>
        <v>44353</v>
      </c>
      <c r="Q9401" s="165">
        <f t="shared" si="392"/>
        <v>44366</v>
      </c>
    </row>
    <row r="9402" spans="1:17" x14ac:dyDescent="0.35">
      <c r="A9402" s="48" t="s">
        <v>694</v>
      </c>
      <c r="B9402" s="59" t="s">
        <v>470</v>
      </c>
      <c r="C9402" s="57">
        <v>1304.7898284374701</v>
      </c>
      <c r="D9402" s="59">
        <v>42</v>
      </c>
      <c r="E9402" s="59">
        <v>0</v>
      </c>
      <c r="F9402" s="58">
        <v>0</v>
      </c>
      <c r="G9402" s="59" t="s">
        <v>446</v>
      </c>
      <c r="H9402" s="59" t="s">
        <v>476</v>
      </c>
      <c r="I9402" s="59">
        <v>2363</v>
      </c>
      <c r="J9402" s="59">
        <v>43</v>
      </c>
      <c r="K9402" s="59">
        <v>0</v>
      </c>
      <c r="L9402" s="60">
        <v>0</v>
      </c>
      <c r="M9402" s="59" t="s">
        <v>476</v>
      </c>
      <c r="N9402" s="63">
        <v>3295.5499087154867</v>
      </c>
      <c r="O9402" s="165">
        <v>44371</v>
      </c>
      <c r="P9402" s="165">
        <f t="shared" si="391"/>
        <v>44353</v>
      </c>
      <c r="Q9402" s="165">
        <f t="shared" si="392"/>
        <v>44366</v>
      </c>
    </row>
    <row r="9403" spans="1:17" x14ac:dyDescent="0.35">
      <c r="A9403" s="48" t="s">
        <v>693</v>
      </c>
      <c r="B9403" s="59" t="s">
        <v>460</v>
      </c>
      <c r="C9403" s="57">
        <v>5675.6338289658797</v>
      </c>
      <c r="D9403" s="59">
        <v>489</v>
      </c>
      <c r="E9403" s="59">
        <v>0</v>
      </c>
      <c r="F9403" s="58">
        <v>0</v>
      </c>
      <c r="G9403" s="59" t="s">
        <v>446</v>
      </c>
      <c r="H9403" s="59" t="s">
        <v>476</v>
      </c>
      <c r="I9403" s="59">
        <v>11130</v>
      </c>
      <c r="J9403" s="59">
        <v>223</v>
      </c>
      <c r="K9403" s="59">
        <v>0</v>
      </c>
      <c r="L9403" s="60">
        <v>0</v>
      </c>
      <c r="M9403" s="59" t="s">
        <v>476</v>
      </c>
      <c r="N9403" s="63">
        <v>3929.0765880967938</v>
      </c>
      <c r="O9403" s="165">
        <v>44371</v>
      </c>
      <c r="P9403" s="165">
        <f t="shared" si="391"/>
        <v>44353</v>
      </c>
      <c r="Q9403" s="165">
        <f t="shared" si="392"/>
        <v>44366</v>
      </c>
    </row>
    <row r="9404" spans="1:17" x14ac:dyDescent="0.35">
      <c r="A9404" s="48" t="s">
        <v>692</v>
      </c>
      <c r="B9404" s="59" t="s">
        <v>460</v>
      </c>
      <c r="C9404" s="57">
        <v>18091.285950418602</v>
      </c>
      <c r="D9404" s="59">
        <v>1850</v>
      </c>
      <c r="E9404" s="59" t="s">
        <v>504</v>
      </c>
      <c r="F9404" s="58">
        <v>0.39482307462460231</v>
      </c>
      <c r="G9404" s="59" t="s">
        <v>446</v>
      </c>
      <c r="H9404" s="59" t="s">
        <v>476</v>
      </c>
      <c r="I9404" s="59">
        <v>38665</v>
      </c>
      <c r="J9404" s="59">
        <v>789</v>
      </c>
      <c r="K9404" s="59">
        <v>3</v>
      </c>
      <c r="L9404" s="60">
        <v>3.8022813688212928E-3</v>
      </c>
      <c r="M9404" s="59" t="s">
        <v>1067</v>
      </c>
      <c r="N9404" s="63">
        <v>4361.2156823033574</v>
      </c>
      <c r="O9404" s="165">
        <v>44371</v>
      </c>
      <c r="P9404" s="165">
        <f t="shared" si="391"/>
        <v>44353</v>
      </c>
      <c r="Q9404" s="165">
        <f t="shared" si="392"/>
        <v>44366</v>
      </c>
    </row>
    <row r="9405" spans="1:17" x14ac:dyDescent="0.35">
      <c r="A9405" s="48" t="s">
        <v>691</v>
      </c>
      <c r="B9405" s="59" t="s">
        <v>467</v>
      </c>
      <c r="C9405" s="57">
        <v>6461.82916759405</v>
      </c>
      <c r="D9405" s="59">
        <v>299</v>
      </c>
      <c r="E9405" s="59">
        <v>0</v>
      </c>
      <c r="F9405" s="58">
        <v>0</v>
      </c>
      <c r="G9405" s="59" t="s">
        <v>446</v>
      </c>
      <c r="H9405" s="59" t="s">
        <v>476</v>
      </c>
      <c r="I9405" s="59">
        <v>12835</v>
      </c>
      <c r="J9405" s="59">
        <v>259</v>
      </c>
      <c r="K9405" s="59">
        <v>0</v>
      </c>
      <c r="L9405" s="60">
        <v>0</v>
      </c>
      <c r="M9405" s="59" t="s">
        <v>476</v>
      </c>
      <c r="N9405" s="63">
        <v>4008.1530056362376</v>
      </c>
      <c r="O9405" s="165">
        <v>44371</v>
      </c>
      <c r="P9405" s="165">
        <f t="shared" si="391"/>
        <v>44353</v>
      </c>
      <c r="Q9405" s="165">
        <f t="shared" si="392"/>
        <v>44366</v>
      </c>
    </row>
    <row r="9406" spans="1:17" x14ac:dyDescent="0.35">
      <c r="A9406" s="48" t="s">
        <v>690</v>
      </c>
      <c r="B9406" s="59" t="s">
        <v>466</v>
      </c>
      <c r="C9406" s="57">
        <v>335.85846276679899</v>
      </c>
      <c r="D9406" s="59">
        <v>10</v>
      </c>
      <c r="E9406" s="59">
        <v>0</v>
      </c>
      <c r="F9406" s="58">
        <v>0</v>
      </c>
      <c r="G9406" s="59" t="s">
        <v>446</v>
      </c>
      <c r="H9406" s="59" t="s">
        <v>476</v>
      </c>
      <c r="I9406" s="59">
        <v>693</v>
      </c>
      <c r="J9406" s="59">
        <v>14</v>
      </c>
      <c r="K9406" s="59">
        <v>0</v>
      </c>
      <c r="L9406" s="60">
        <v>0</v>
      </c>
      <c r="M9406" s="59" t="s">
        <v>476</v>
      </c>
      <c r="N9406" s="63">
        <v>4168.4225803536783</v>
      </c>
      <c r="O9406" s="165">
        <v>44371</v>
      </c>
      <c r="P9406" s="165">
        <f t="shared" si="391"/>
        <v>44353</v>
      </c>
      <c r="Q9406" s="165">
        <f t="shared" si="392"/>
        <v>44366</v>
      </c>
    </row>
    <row r="9407" spans="1:17" x14ac:dyDescent="0.35">
      <c r="A9407" s="48" t="s">
        <v>689</v>
      </c>
      <c r="B9407" s="59" t="s">
        <v>467</v>
      </c>
      <c r="C9407" s="57">
        <v>6179.81950587131</v>
      </c>
      <c r="D9407" s="59">
        <v>386</v>
      </c>
      <c r="E9407" s="59">
        <v>0</v>
      </c>
      <c r="F9407" s="58">
        <v>0</v>
      </c>
      <c r="G9407" s="59" t="s">
        <v>446</v>
      </c>
      <c r="H9407" s="59" t="s">
        <v>472</v>
      </c>
      <c r="I9407" s="59">
        <v>12715</v>
      </c>
      <c r="J9407" s="59">
        <v>218</v>
      </c>
      <c r="K9407" s="59">
        <v>0</v>
      </c>
      <c r="L9407" s="60">
        <v>0</v>
      </c>
      <c r="M9407" s="59" t="s">
        <v>1067</v>
      </c>
      <c r="N9407" s="63">
        <v>3527.6111186238213</v>
      </c>
      <c r="O9407" s="165">
        <v>44371</v>
      </c>
      <c r="P9407" s="165">
        <f t="shared" si="391"/>
        <v>44353</v>
      </c>
      <c r="Q9407" s="165">
        <f t="shared" si="392"/>
        <v>44366</v>
      </c>
    </row>
    <row r="9408" spans="1:17" x14ac:dyDescent="0.35">
      <c r="A9408" s="48" t="s">
        <v>688</v>
      </c>
      <c r="B9408" s="59" t="s">
        <v>458</v>
      </c>
      <c r="C9408" s="57">
        <v>1273.84035727372</v>
      </c>
      <c r="D9408" s="59">
        <v>74</v>
      </c>
      <c r="E9408" s="59">
        <v>0</v>
      </c>
      <c r="F9408" s="58">
        <v>0</v>
      </c>
      <c r="G9408" s="59" t="s">
        <v>446</v>
      </c>
      <c r="H9408" s="59" t="s">
        <v>476</v>
      </c>
      <c r="I9408" s="59">
        <v>2262</v>
      </c>
      <c r="J9408" s="59">
        <v>34</v>
      </c>
      <c r="K9408" s="59">
        <v>0</v>
      </c>
      <c r="L9408" s="60">
        <v>0</v>
      </c>
      <c r="M9408" s="59" t="s">
        <v>476</v>
      </c>
      <c r="N9408" s="63">
        <v>2669.0942711822213</v>
      </c>
      <c r="O9408" s="165">
        <v>44371</v>
      </c>
      <c r="P9408" s="165">
        <f t="shared" si="391"/>
        <v>44353</v>
      </c>
      <c r="Q9408" s="165">
        <f t="shared" si="392"/>
        <v>44366</v>
      </c>
    </row>
    <row r="9409" spans="1:17" x14ac:dyDescent="0.35">
      <c r="A9409" s="48" t="s">
        <v>687</v>
      </c>
      <c r="B9409" s="59" t="s">
        <v>465</v>
      </c>
      <c r="C9409" s="57">
        <v>1894.7075901246999</v>
      </c>
      <c r="D9409" s="59">
        <v>126</v>
      </c>
      <c r="E9409" s="59">
        <v>0</v>
      </c>
      <c r="F9409" s="58">
        <v>0</v>
      </c>
      <c r="G9409" s="59" t="s">
        <v>446</v>
      </c>
      <c r="H9409" s="59" t="s">
        <v>476</v>
      </c>
      <c r="I9409" s="59">
        <v>3150</v>
      </c>
      <c r="J9409" s="59">
        <v>67</v>
      </c>
      <c r="K9409" s="59">
        <v>0</v>
      </c>
      <c r="L9409" s="60">
        <v>0</v>
      </c>
      <c r="M9409" s="59" t="s">
        <v>476</v>
      </c>
      <c r="N9409" s="63">
        <v>3536.1657043655168</v>
      </c>
      <c r="O9409" s="165">
        <v>44371</v>
      </c>
      <c r="P9409" s="165">
        <f t="shared" si="391"/>
        <v>44353</v>
      </c>
      <c r="Q9409" s="165">
        <f t="shared" si="392"/>
        <v>44366</v>
      </c>
    </row>
    <row r="9410" spans="1:17" x14ac:dyDescent="0.35">
      <c r="A9410" s="48" t="s">
        <v>686</v>
      </c>
      <c r="B9410" s="59" t="s">
        <v>458</v>
      </c>
      <c r="C9410" s="57">
        <v>9116.2129377530891</v>
      </c>
      <c r="D9410" s="59">
        <v>635</v>
      </c>
      <c r="E9410" s="59" t="s">
        <v>504</v>
      </c>
      <c r="F9410" s="58">
        <v>2.3506001422837559</v>
      </c>
      <c r="G9410" s="59" t="s">
        <v>446</v>
      </c>
      <c r="H9410" s="59" t="s">
        <v>472</v>
      </c>
      <c r="I9410" s="59">
        <v>19644</v>
      </c>
      <c r="J9410" s="59">
        <v>383</v>
      </c>
      <c r="K9410" s="59">
        <v>3</v>
      </c>
      <c r="L9410" s="60">
        <v>7.832898172323759E-3</v>
      </c>
      <c r="M9410" s="59" t="s">
        <v>1067</v>
      </c>
      <c r="N9410" s="63">
        <v>4201.3059876418329</v>
      </c>
      <c r="O9410" s="165">
        <v>44371</v>
      </c>
      <c r="P9410" s="165">
        <f t="shared" si="391"/>
        <v>44353</v>
      </c>
      <c r="Q9410" s="165">
        <f t="shared" si="392"/>
        <v>44366</v>
      </c>
    </row>
    <row r="9411" spans="1:17" x14ac:dyDescent="0.35">
      <c r="A9411" s="48" t="s">
        <v>685</v>
      </c>
      <c r="B9411" s="59" t="s">
        <v>467</v>
      </c>
      <c r="C9411" s="57">
        <v>45021.147202316999</v>
      </c>
      <c r="D9411" s="59">
        <v>4788</v>
      </c>
      <c r="E9411" s="59">
        <v>5</v>
      </c>
      <c r="F9411" s="58">
        <v>0.79327800230838386</v>
      </c>
      <c r="G9411" s="59" t="s">
        <v>446</v>
      </c>
      <c r="H9411" s="59" t="s">
        <v>472</v>
      </c>
      <c r="I9411" s="59">
        <v>153536</v>
      </c>
      <c r="J9411" s="59">
        <v>2245</v>
      </c>
      <c r="K9411" s="59">
        <v>8</v>
      </c>
      <c r="L9411" s="60">
        <v>3.5634743875278397E-3</v>
      </c>
      <c r="M9411" s="59" t="s">
        <v>1067</v>
      </c>
      <c r="N9411" s="63">
        <v>4986.5455225105006</v>
      </c>
      <c r="O9411" s="165">
        <v>44371</v>
      </c>
      <c r="P9411" s="165">
        <f t="shared" ref="P9411:P9474" si="393">O9411-18</f>
        <v>44353</v>
      </c>
      <c r="Q9411" s="165">
        <f t="shared" ref="Q9411:Q9474" si="394">O9411-5</f>
        <v>44366</v>
      </c>
    </row>
    <row r="9412" spans="1:17" x14ac:dyDescent="0.35">
      <c r="A9412" s="48" t="s">
        <v>684</v>
      </c>
      <c r="B9412" s="59" t="s">
        <v>467</v>
      </c>
      <c r="C9412" s="57">
        <v>8853.2027967598096</v>
      </c>
      <c r="D9412" s="59">
        <v>643</v>
      </c>
      <c r="E9412" s="59" t="s">
        <v>504</v>
      </c>
      <c r="F9412" s="58">
        <v>0.80681051895381439</v>
      </c>
      <c r="G9412" s="59" t="s">
        <v>446</v>
      </c>
      <c r="H9412" s="59" t="s">
        <v>472</v>
      </c>
      <c r="I9412" s="59">
        <v>14959</v>
      </c>
      <c r="J9412" s="59">
        <v>268</v>
      </c>
      <c r="K9412" s="59">
        <v>1</v>
      </c>
      <c r="L9412" s="60">
        <v>3.7313432835820895E-3</v>
      </c>
      <c r="M9412" s="59" t="s">
        <v>1067</v>
      </c>
      <c r="N9412" s="63">
        <v>3027.1530671147116</v>
      </c>
      <c r="O9412" s="165">
        <v>44371</v>
      </c>
      <c r="P9412" s="165">
        <f t="shared" si="393"/>
        <v>44353</v>
      </c>
      <c r="Q9412" s="165">
        <f t="shared" si="394"/>
        <v>44366</v>
      </c>
    </row>
    <row r="9413" spans="1:17" x14ac:dyDescent="0.35">
      <c r="A9413" s="48" t="s">
        <v>683</v>
      </c>
      <c r="B9413" s="59" t="s">
        <v>470</v>
      </c>
      <c r="C9413" s="57">
        <v>931.64345052579108</v>
      </c>
      <c r="D9413" s="59">
        <v>39</v>
      </c>
      <c r="E9413" s="59">
        <v>0</v>
      </c>
      <c r="F9413" s="58">
        <v>0</v>
      </c>
      <c r="G9413" s="59" t="s">
        <v>446</v>
      </c>
      <c r="H9413" s="59" t="s">
        <v>476</v>
      </c>
      <c r="I9413" s="59">
        <v>2219</v>
      </c>
      <c r="J9413" s="59">
        <v>17</v>
      </c>
      <c r="K9413" s="59">
        <v>0</v>
      </c>
      <c r="L9413" s="60">
        <v>0</v>
      </c>
      <c r="M9413" s="59" t="s">
        <v>476</v>
      </c>
      <c r="N9413" s="63">
        <v>1824.7324113539059</v>
      </c>
      <c r="O9413" s="165">
        <v>44371</v>
      </c>
      <c r="P9413" s="165">
        <f t="shared" si="393"/>
        <v>44353</v>
      </c>
      <c r="Q9413" s="165">
        <f t="shared" si="394"/>
        <v>44366</v>
      </c>
    </row>
    <row r="9414" spans="1:17" x14ac:dyDescent="0.35">
      <c r="A9414" s="48" t="s">
        <v>682</v>
      </c>
      <c r="B9414" s="59" t="s">
        <v>471</v>
      </c>
      <c r="C9414" s="57">
        <v>21077.958151310399</v>
      </c>
      <c r="D9414" s="59">
        <v>1220</v>
      </c>
      <c r="E9414" s="59" t="s">
        <v>504</v>
      </c>
      <c r="F9414" s="58">
        <v>0.67775607974751373</v>
      </c>
      <c r="G9414" s="59" t="s">
        <v>446</v>
      </c>
      <c r="H9414" s="59" t="s">
        <v>491</v>
      </c>
      <c r="I9414" s="59">
        <v>34820</v>
      </c>
      <c r="J9414" s="59">
        <v>636</v>
      </c>
      <c r="K9414" s="59">
        <v>2</v>
      </c>
      <c r="L9414" s="60">
        <v>3.1446540880503146E-3</v>
      </c>
      <c r="M9414" s="59" t="s">
        <v>491</v>
      </c>
      <c r="N9414" s="63">
        <v>3017.3700670359308</v>
      </c>
      <c r="O9414" s="165">
        <v>44371</v>
      </c>
      <c r="P9414" s="165">
        <f t="shared" si="393"/>
        <v>44353</v>
      </c>
      <c r="Q9414" s="165">
        <f t="shared" si="394"/>
        <v>44366</v>
      </c>
    </row>
    <row r="9415" spans="1:17" x14ac:dyDescent="0.35">
      <c r="A9415" s="48" t="s">
        <v>681</v>
      </c>
      <c r="B9415" s="59" t="s">
        <v>467</v>
      </c>
      <c r="C9415" s="57">
        <v>28486.308874618499</v>
      </c>
      <c r="D9415" s="59">
        <v>4213</v>
      </c>
      <c r="E9415" s="59">
        <v>5</v>
      </c>
      <c r="F9415" s="58">
        <v>1.2537351143484721</v>
      </c>
      <c r="G9415" s="59" t="s">
        <v>446</v>
      </c>
      <c r="H9415" s="59" t="s">
        <v>476</v>
      </c>
      <c r="I9415" s="59">
        <v>82949</v>
      </c>
      <c r="J9415" s="59">
        <v>1597</v>
      </c>
      <c r="K9415" s="59">
        <v>8</v>
      </c>
      <c r="L9415" s="60">
        <v>5.0093926111458983E-3</v>
      </c>
      <c r="M9415" s="59" t="s">
        <v>476</v>
      </c>
      <c r="N9415" s="63">
        <v>5606.2019373206267</v>
      </c>
      <c r="O9415" s="165">
        <v>44371</v>
      </c>
      <c r="P9415" s="165">
        <f t="shared" si="393"/>
        <v>44353</v>
      </c>
      <c r="Q9415" s="165">
        <f t="shared" si="394"/>
        <v>44366</v>
      </c>
    </row>
    <row r="9416" spans="1:17" x14ac:dyDescent="0.35">
      <c r="A9416" s="48" t="s">
        <v>680</v>
      </c>
      <c r="B9416" s="59" t="s">
        <v>470</v>
      </c>
      <c r="C9416" s="57">
        <v>620.40356759031897</v>
      </c>
      <c r="D9416" s="59">
        <v>16</v>
      </c>
      <c r="E9416" s="59">
        <v>0</v>
      </c>
      <c r="F9416" s="58">
        <v>0</v>
      </c>
      <c r="G9416" s="59" t="s">
        <v>446</v>
      </c>
      <c r="H9416" s="59" t="s">
        <v>476</v>
      </c>
      <c r="I9416" s="59">
        <v>1160</v>
      </c>
      <c r="J9416" s="59">
        <v>22</v>
      </c>
      <c r="K9416" s="59">
        <v>0</v>
      </c>
      <c r="L9416" s="60">
        <v>0</v>
      </c>
      <c r="M9416" s="59" t="s">
        <v>476</v>
      </c>
      <c r="N9416" s="63">
        <v>3546.0788991670684</v>
      </c>
      <c r="O9416" s="165">
        <v>44371</v>
      </c>
      <c r="P9416" s="165">
        <f t="shared" si="393"/>
        <v>44353</v>
      </c>
      <c r="Q9416" s="165">
        <f t="shared" si="394"/>
        <v>44366</v>
      </c>
    </row>
    <row r="9417" spans="1:17" x14ac:dyDescent="0.35">
      <c r="A9417" s="48" t="s">
        <v>679</v>
      </c>
      <c r="B9417" s="59" t="s">
        <v>460</v>
      </c>
      <c r="C9417" s="57">
        <v>18099.241781728299</v>
      </c>
      <c r="D9417" s="59">
        <v>1237</v>
      </c>
      <c r="E9417" s="59" t="s">
        <v>504</v>
      </c>
      <c r="F9417" s="58">
        <v>0.39464952338876769</v>
      </c>
      <c r="G9417" s="59" t="s">
        <v>446</v>
      </c>
      <c r="H9417" s="59" t="s">
        <v>476</v>
      </c>
      <c r="I9417" s="59">
        <v>39843</v>
      </c>
      <c r="J9417" s="59">
        <v>698</v>
      </c>
      <c r="K9417" s="59">
        <v>1</v>
      </c>
      <c r="L9417" s="60">
        <v>1.4326647564469914E-3</v>
      </c>
      <c r="M9417" s="59" t="s">
        <v>476</v>
      </c>
      <c r="N9417" s="63">
        <v>3856.5151425550371</v>
      </c>
      <c r="O9417" s="165">
        <v>44371</v>
      </c>
      <c r="P9417" s="165">
        <f t="shared" si="393"/>
        <v>44353</v>
      </c>
      <c r="Q9417" s="165">
        <f t="shared" si="394"/>
        <v>44366</v>
      </c>
    </row>
    <row r="9418" spans="1:17" x14ac:dyDescent="0.35">
      <c r="A9418" s="48" t="s">
        <v>678</v>
      </c>
      <c r="B9418" s="59" t="s">
        <v>469</v>
      </c>
      <c r="C9418" s="57">
        <v>14013.208647597899</v>
      </c>
      <c r="D9418" s="59">
        <v>1339</v>
      </c>
      <c r="E9418" s="59" t="s">
        <v>504</v>
      </c>
      <c r="F9418" s="58">
        <v>2.0388926826067202</v>
      </c>
      <c r="G9418" s="59" t="s">
        <v>446</v>
      </c>
      <c r="H9418" s="59" t="s">
        <v>476</v>
      </c>
      <c r="I9418" s="59">
        <v>22269</v>
      </c>
      <c r="J9418" s="59">
        <v>443</v>
      </c>
      <c r="K9418" s="59">
        <v>4</v>
      </c>
      <c r="L9418" s="60">
        <v>9.0293453724604959E-3</v>
      </c>
      <c r="M9418" s="59" t="s">
        <v>476</v>
      </c>
      <c r="N9418" s="63">
        <v>3161.30310438172</v>
      </c>
      <c r="O9418" s="165">
        <v>44371</v>
      </c>
      <c r="P9418" s="165">
        <f t="shared" si="393"/>
        <v>44353</v>
      </c>
      <c r="Q9418" s="165">
        <f t="shared" si="394"/>
        <v>44366</v>
      </c>
    </row>
    <row r="9419" spans="1:17" x14ac:dyDescent="0.35">
      <c r="A9419" s="48" t="s">
        <v>677</v>
      </c>
      <c r="B9419" s="59" t="s">
        <v>461</v>
      </c>
      <c r="C9419" s="57">
        <v>18279.738978438399</v>
      </c>
      <c r="D9419" s="59">
        <v>1043</v>
      </c>
      <c r="E9419" s="59" t="s">
        <v>504</v>
      </c>
      <c r="F9419" s="58">
        <v>0.7815053761196914</v>
      </c>
      <c r="G9419" s="59" t="s">
        <v>446</v>
      </c>
      <c r="H9419" s="59" t="s">
        <v>491</v>
      </c>
      <c r="I9419" s="59">
        <v>45359</v>
      </c>
      <c r="J9419" s="59">
        <v>1138</v>
      </c>
      <c r="K9419" s="59">
        <v>2</v>
      </c>
      <c r="L9419" s="60">
        <v>1.7574692442882249E-3</v>
      </c>
      <c r="M9419" s="59" t="s">
        <v>476</v>
      </c>
      <c r="N9419" s="63">
        <v>6225.4718261694616</v>
      </c>
      <c r="O9419" s="165">
        <v>44371</v>
      </c>
      <c r="P9419" s="165">
        <f t="shared" si="393"/>
        <v>44353</v>
      </c>
      <c r="Q9419" s="165">
        <f t="shared" si="394"/>
        <v>44366</v>
      </c>
    </row>
    <row r="9420" spans="1:17" x14ac:dyDescent="0.35">
      <c r="A9420" s="48" t="s">
        <v>676</v>
      </c>
      <c r="B9420" s="59" t="s">
        <v>470</v>
      </c>
      <c r="C9420" s="57">
        <v>3054.0870162720894</v>
      </c>
      <c r="D9420" s="59">
        <v>117</v>
      </c>
      <c r="E9420" s="59">
        <v>6</v>
      </c>
      <c r="F9420" s="58">
        <v>14.032718330814154</v>
      </c>
      <c r="G9420" s="59" t="s">
        <v>446</v>
      </c>
      <c r="H9420" s="59" t="s">
        <v>491</v>
      </c>
      <c r="I9420" s="59">
        <v>17980</v>
      </c>
      <c r="J9420" s="59">
        <v>138</v>
      </c>
      <c r="K9420" s="59">
        <v>6</v>
      </c>
      <c r="L9420" s="60">
        <v>4.3478260869565216E-2</v>
      </c>
      <c r="M9420" s="59" t="s">
        <v>491</v>
      </c>
      <c r="N9420" s="63">
        <v>4518.5353025221575</v>
      </c>
      <c r="O9420" s="165">
        <v>44371</v>
      </c>
      <c r="P9420" s="165">
        <f t="shared" si="393"/>
        <v>44353</v>
      </c>
      <c r="Q9420" s="165">
        <f t="shared" si="394"/>
        <v>44366</v>
      </c>
    </row>
    <row r="9421" spans="1:17" x14ac:dyDescent="0.35">
      <c r="A9421" s="48" t="s">
        <v>675</v>
      </c>
      <c r="B9421" s="59" t="s">
        <v>466</v>
      </c>
      <c r="C9421" s="57">
        <v>1830.68334983656</v>
      </c>
      <c r="D9421" s="59">
        <v>36</v>
      </c>
      <c r="E9421" s="59">
        <v>0</v>
      </c>
      <c r="F9421" s="58">
        <v>0</v>
      </c>
      <c r="G9421" s="59" t="s">
        <v>446</v>
      </c>
      <c r="H9421" s="59" t="s">
        <v>476</v>
      </c>
      <c r="I9421" s="59">
        <v>7435</v>
      </c>
      <c r="J9421" s="59">
        <v>146</v>
      </c>
      <c r="K9421" s="59">
        <v>0</v>
      </c>
      <c r="L9421" s="60">
        <v>0</v>
      </c>
      <c r="M9421" s="59" t="s">
        <v>476</v>
      </c>
      <c r="N9421" s="63">
        <v>7975.1640289422321</v>
      </c>
      <c r="O9421" s="165">
        <v>44371</v>
      </c>
      <c r="P9421" s="165">
        <f t="shared" si="393"/>
        <v>44353</v>
      </c>
      <c r="Q9421" s="165">
        <f t="shared" si="394"/>
        <v>44366</v>
      </c>
    </row>
    <row r="9422" spans="1:17" x14ac:dyDescent="0.35">
      <c r="A9422" s="48" t="s">
        <v>674</v>
      </c>
      <c r="B9422" s="59" t="s">
        <v>463</v>
      </c>
      <c r="C9422" s="57">
        <v>3773.5522642548599</v>
      </c>
      <c r="D9422" s="59">
        <v>157</v>
      </c>
      <c r="E9422" s="59">
        <v>0</v>
      </c>
      <c r="F9422" s="58">
        <v>0</v>
      </c>
      <c r="G9422" s="59" t="s">
        <v>446</v>
      </c>
      <c r="H9422" s="59" t="s">
        <v>476</v>
      </c>
      <c r="I9422" s="59">
        <v>10819</v>
      </c>
      <c r="J9422" s="59">
        <v>206</v>
      </c>
      <c r="K9422" s="59">
        <v>0</v>
      </c>
      <c r="L9422" s="60">
        <v>0</v>
      </c>
      <c r="M9422" s="59" t="s">
        <v>476</v>
      </c>
      <c r="N9422" s="63">
        <v>5459.0472206081276</v>
      </c>
      <c r="O9422" s="165">
        <v>44371</v>
      </c>
      <c r="P9422" s="165">
        <f t="shared" si="393"/>
        <v>44353</v>
      </c>
      <c r="Q9422" s="165">
        <f t="shared" si="394"/>
        <v>44366</v>
      </c>
    </row>
    <row r="9423" spans="1:17" x14ac:dyDescent="0.35">
      <c r="A9423" s="48" t="s">
        <v>673</v>
      </c>
      <c r="B9423" s="59" t="s">
        <v>463</v>
      </c>
      <c r="C9423" s="57">
        <v>8525.6886385726593</v>
      </c>
      <c r="D9423" s="59">
        <v>834</v>
      </c>
      <c r="E9423" s="59" t="s">
        <v>504</v>
      </c>
      <c r="F9423" s="58">
        <v>2.5134123866103235</v>
      </c>
      <c r="G9423" s="59" t="s">
        <v>446</v>
      </c>
      <c r="H9423" s="59" t="s">
        <v>476</v>
      </c>
      <c r="I9423" s="59">
        <v>14292</v>
      </c>
      <c r="J9423" s="59">
        <v>296</v>
      </c>
      <c r="K9423" s="59">
        <v>4</v>
      </c>
      <c r="L9423" s="60">
        <v>1.3513513513513514E-2</v>
      </c>
      <c r="M9423" s="59" t="s">
        <v>1067</v>
      </c>
      <c r="N9423" s="63">
        <v>3471.8603100377268</v>
      </c>
      <c r="O9423" s="165">
        <v>44371</v>
      </c>
      <c r="P9423" s="165">
        <f t="shared" si="393"/>
        <v>44353</v>
      </c>
      <c r="Q9423" s="165">
        <f t="shared" si="394"/>
        <v>44366</v>
      </c>
    </row>
    <row r="9424" spans="1:17" x14ac:dyDescent="0.35">
      <c r="A9424" s="48" t="s">
        <v>672</v>
      </c>
      <c r="B9424" s="59" t="s">
        <v>458</v>
      </c>
      <c r="C9424" s="57">
        <v>39496.6261109037</v>
      </c>
      <c r="D9424" s="59">
        <v>2969</v>
      </c>
      <c r="E9424" s="59">
        <v>0</v>
      </c>
      <c r="F9424" s="58">
        <v>0</v>
      </c>
      <c r="G9424" s="59" t="s">
        <v>446</v>
      </c>
      <c r="H9424" s="59" t="s">
        <v>472</v>
      </c>
      <c r="I9424" s="59">
        <v>97680</v>
      </c>
      <c r="J9424" s="59">
        <v>2332</v>
      </c>
      <c r="K9424" s="59">
        <v>0</v>
      </c>
      <c r="L9424" s="60">
        <v>0</v>
      </c>
      <c r="M9424" s="59" t="s">
        <v>1067</v>
      </c>
      <c r="N9424" s="63">
        <v>5904.3017837825209</v>
      </c>
      <c r="O9424" s="165">
        <v>44371</v>
      </c>
      <c r="P9424" s="165">
        <f t="shared" si="393"/>
        <v>44353</v>
      </c>
      <c r="Q9424" s="165">
        <f t="shared" si="394"/>
        <v>44366</v>
      </c>
    </row>
    <row r="9425" spans="1:17" x14ac:dyDescent="0.35">
      <c r="A9425" s="48" t="s">
        <v>671</v>
      </c>
      <c r="B9425" s="59" t="s">
        <v>466</v>
      </c>
      <c r="C9425" s="57">
        <v>1742.38402050019</v>
      </c>
      <c r="D9425" s="59">
        <v>39</v>
      </c>
      <c r="E9425" s="59">
        <v>0</v>
      </c>
      <c r="F9425" s="58">
        <v>0</v>
      </c>
      <c r="G9425" s="59" t="s">
        <v>446</v>
      </c>
      <c r="H9425" s="59" t="s">
        <v>476</v>
      </c>
      <c r="I9425" s="59">
        <v>4688</v>
      </c>
      <c r="J9425" s="59">
        <v>104</v>
      </c>
      <c r="K9425" s="59">
        <v>0</v>
      </c>
      <c r="L9425" s="60">
        <v>0</v>
      </c>
      <c r="M9425" s="59" t="s">
        <v>476</v>
      </c>
      <c r="N9425" s="63">
        <v>5968.8334360495619</v>
      </c>
      <c r="O9425" s="165">
        <v>44371</v>
      </c>
      <c r="P9425" s="165">
        <f t="shared" si="393"/>
        <v>44353</v>
      </c>
      <c r="Q9425" s="165">
        <f t="shared" si="394"/>
        <v>44366</v>
      </c>
    </row>
    <row r="9426" spans="1:17" x14ac:dyDescent="0.35">
      <c r="A9426" s="48" t="s">
        <v>670</v>
      </c>
      <c r="B9426" s="59" t="s">
        <v>469</v>
      </c>
      <c r="C9426" s="57">
        <v>18521.118345707095</v>
      </c>
      <c r="D9426" s="59">
        <v>2069</v>
      </c>
      <c r="E9426" s="59" t="s">
        <v>504</v>
      </c>
      <c r="F9426" s="58">
        <v>0.77132028525834084</v>
      </c>
      <c r="G9426" s="59" t="s">
        <v>446</v>
      </c>
      <c r="H9426" s="59" t="s">
        <v>472</v>
      </c>
      <c r="I9426" s="59">
        <v>38063</v>
      </c>
      <c r="J9426" s="59">
        <v>570</v>
      </c>
      <c r="K9426" s="59">
        <v>2</v>
      </c>
      <c r="L9426" s="60">
        <v>3.5087719298245615E-3</v>
      </c>
      <c r="M9426" s="59" t="s">
        <v>1067</v>
      </c>
      <c r="N9426" s="63">
        <v>3077.5679381807799</v>
      </c>
      <c r="O9426" s="165">
        <v>44371</v>
      </c>
      <c r="P9426" s="165">
        <f t="shared" si="393"/>
        <v>44353</v>
      </c>
      <c r="Q9426" s="165">
        <f t="shared" si="394"/>
        <v>44366</v>
      </c>
    </row>
    <row r="9427" spans="1:17" x14ac:dyDescent="0.35">
      <c r="A9427" s="48" t="s">
        <v>669</v>
      </c>
      <c r="B9427" s="59" t="s">
        <v>463</v>
      </c>
      <c r="C9427" s="57">
        <v>75646.311561113689</v>
      </c>
      <c r="D9427" s="59">
        <v>5770</v>
      </c>
      <c r="E9427" s="59">
        <v>4</v>
      </c>
      <c r="F9427" s="58">
        <v>0.37769757681240124</v>
      </c>
      <c r="G9427" s="59" t="s">
        <v>446</v>
      </c>
      <c r="H9427" s="59" t="s">
        <v>472</v>
      </c>
      <c r="I9427" s="59">
        <v>559861</v>
      </c>
      <c r="J9427" s="59">
        <v>7271</v>
      </c>
      <c r="K9427" s="59">
        <v>8</v>
      </c>
      <c r="L9427" s="60">
        <v>1.1002613120616146E-3</v>
      </c>
      <c r="M9427" s="59" t="s">
        <v>1067</v>
      </c>
      <c r="N9427" s="63">
        <v>9611.8367835103927</v>
      </c>
      <c r="O9427" s="165">
        <v>44371</v>
      </c>
      <c r="P9427" s="165">
        <f t="shared" si="393"/>
        <v>44353</v>
      </c>
      <c r="Q9427" s="165">
        <f t="shared" si="394"/>
        <v>44366</v>
      </c>
    </row>
    <row r="9428" spans="1:17" x14ac:dyDescent="0.35">
      <c r="A9428" s="48" t="s">
        <v>668</v>
      </c>
      <c r="B9428" s="59" t="s">
        <v>464</v>
      </c>
      <c r="C9428" s="57">
        <v>18076.3739585127</v>
      </c>
      <c r="D9428" s="59">
        <v>1052</v>
      </c>
      <c r="E9428" s="59">
        <v>0</v>
      </c>
      <c r="F9428" s="58">
        <v>0</v>
      </c>
      <c r="G9428" s="59" t="s">
        <v>446</v>
      </c>
      <c r="H9428" s="59" t="s">
        <v>476</v>
      </c>
      <c r="I9428" s="59">
        <v>74062</v>
      </c>
      <c r="J9428" s="59">
        <v>1260</v>
      </c>
      <c r="K9428" s="59">
        <v>2</v>
      </c>
      <c r="L9428" s="60">
        <v>1.5873015873015873E-3</v>
      </c>
      <c r="M9428" s="59" t="s">
        <v>476</v>
      </c>
      <c r="N9428" s="63">
        <v>6970.4245048915291</v>
      </c>
      <c r="O9428" s="165">
        <v>44371</v>
      </c>
      <c r="P9428" s="165">
        <f t="shared" si="393"/>
        <v>44353</v>
      </c>
      <c r="Q9428" s="165">
        <f t="shared" si="394"/>
        <v>44366</v>
      </c>
    </row>
    <row r="9429" spans="1:17" x14ac:dyDescent="0.35">
      <c r="A9429" s="48" t="s">
        <v>667</v>
      </c>
      <c r="B9429" s="59" t="s">
        <v>464</v>
      </c>
      <c r="C9429" s="57">
        <v>6017.9931220796398</v>
      </c>
      <c r="D9429" s="59">
        <v>416</v>
      </c>
      <c r="E9429" s="59">
        <v>0</v>
      </c>
      <c r="F9429" s="58">
        <v>0</v>
      </c>
      <c r="G9429" s="59" t="s">
        <v>446</v>
      </c>
      <c r="H9429" s="59" t="s">
        <v>476</v>
      </c>
      <c r="I9429" s="59">
        <v>14448</v>
      </c>
      <c r="J9429" s="59">
        <v>338</v>
      </c>
      <c r="K9429" s="59">
        <v>0</v>
      </c>
      <c r="L9429" s="60">
        <v>0</v>
      </c>
      <c r="M9429" s="59" t="s">
        <v>476</v>
      </c>
      <c r="N9429" s="63">
        <v>5616.4903007266521</v>
      </c>
      <c r="O9429" s="165">
        <v>44371</v>
      </c>
      <c r="P9429" s="165">
        <f t="shared" si="393"/>
        <v>44353</v>
      </c>
      <c r="Q9429" s="165">
        <f t="shared" si="394"/>
        <v>44366</v>
      </c>
    </row>
    <row r="9430" spans="1:17" x14ac:dyDescent="0.35">
      <c r="A9430" s="48" t="s">
        <v>666</v>
      </c>
      <c r="B9430" s="59" t="s">
        <v>458</v>
      </c>
      <c r="C9430" s="57">
        <v>9670.1945178593596</v>
      </c>
      <c r="D9430" s="59">
        <v>509</v>
      </c>
      <c r="E9430" s="59" t="s">
        <v>504</v>
      </c>
      <c r="F9430" s="58">
        <v>0.73864668695809432</v>
      </c>
      <c r="G9430" s="59" t="s">
        <v>446</v>
      </c>
      <c r="H9430" s="59" t="s">
        <v>476</v>
      </c>
      <c r="I9430" s="59">
        <v>43538</v>
      </c>
      <c r="J9430" s="59">
        <v>581</v>
      </c>
      <c r="K9430" s="59">
        <v>2</v>
      </c>
      <c r="L9430" s="60">
        <v>3.4423407917383822E-3</v>
      </c>
      <c r="M9430" s="59" t="s">
        <v>476</v>
      </c>
      <c r="N9430" s="63">
        <v>6008.1521517171395</v>
      </c>
      <c r="O9430" s="165">
        <v>44371</v>
      </c>
      <c r="P9430" s="165">
        <f t="shared" si="393"/>
        <v>44353</v>
      </c>
      <c r="Q9430" s="165">
        <f t="shared" si="394"/>
        <v>44366</v>
      </c>
    </row>
    <row r="9431" spans="1:17" x14ac:dyDescent="0.35">
      <c r="A9431" s="48" t="s">
        <v>665</v>
      </c>
      <c r="B9431" s="59" t="s">
        <v>458</v>
      </c>
      <c r="C9431" s="57">
        <v>16769.949417917</v>
      </c>
      <c r="D9431" s="59">
        <v>1929</v>
      </c>
      <c r="E9431" s="59">
        <v>16</v>
      </c>
      <c r="F9431" s="58">
        <v>6.8149110911218092</v>
      </c>
      <c r="G9431" s="59" t="s">
        <v>444</v>
      </c>
      <c r="H9431" s="59" t="s">
        <v>472</v>
      </c>
      <c r="I9431" s="59">
        <v>36044</v>
      </c>
      <c r="J9431" s="59">
        <v>743</v>
      </c>
      <c r="K9431" s="59">
        <v>19</v>
      </c>
      <c r="L9431" s="60">
        <v>2.5572005383580079E-2</v>
      </c>
      <c r="M9431" s="59" t="s">
        <v>1067</v>
      </c>
      <c r="N9431" s="63">
        <v>4430.5440731155659</v>
      </c>
      <c r="O9431" s="165">
        <v>44371</v>
      </c>
      <c r="P9431" s="165">
        <f t="shared" si="393"/>
        <v>44353</v>
      </c>
      <c r="Q9431" s="165">
        <f t="shared" si="394"/>
        <v>44366</v>
      </c>
    </row>
    <row r="9432" spans="1:17" x14ac:dyDescent="0.35">
      <c r="A9432" s="48" t="s">
        <v>664</v>
      </c>
      <c r="B9432" s="59" t="s">
        <v>465</v>
      </c>
      <c r="C9432" s="57">
        <v>9799.8531367531396</v>
      </c>
      <c r="D9432" s="59">
        <v>626</v>
      </c>
      <c r="E9432" s="59" t="s">
        <v>504</v>
      </c>
      <c r="F9432" s="58">
        <v>2.9154955867935364</v>
      </c>
      <c r="G9432" s="59" t="s">
        <v>446</v>
      </c>
      <c r="H9432" s="59" t="s">
        <v>491</v>
      </c>
      <c r="I9432" s="59">
        <v>16172</v>
      </c>
      <c r="J9432" s="59">
        <v>310</v>
      </c>
      <c r="K9432" s="59">
        <v>4</v>
      </c>
      <c r="L9432" s="60">
        <v>1.2903225806451613E-2</v>
      </c>
      <c r="M9432" s="59" t="s">
        <v>476</v>
      </c>
      <c r="N9432" s="63">
        <v>3163.3127116709866</v>
      </c>
      <c r="O9432" s="165">
        <v>44371</v>
      </c>
      <c r="P9432" s="165">
        <f t="shared" si="393"/>
        <v>44353</v>
      </c>
      <c r="Q9432" s="165">
        <f t="shared" si="394"/>
        <v>44366</v>
      </c>
    </row>
    <row r="9433" spans="1:17" x14ac:dyDescent="0.35">
      <c r="A9433" s="48" t="s">
        <v>663</v>
      </c>
      <c r="B9433" s="59" t="s">
        <v>458</v>
      </c>
      <c r="C9433" s="57">
        <v>11469.995289915099</v>
      </c>
      <c r="D9433" s="59">
        <v>893</v>
      </c>
      <c r="E9433" s="59" t="s">
        <v>504</v>
      </c>
      <c r="F9433" s="58">
        <v>2.4909712558077302</v>
      </c>
      <c r="G9433" s="59" t="s">
        <v>446</v>
      </c>
      <c r="H9433" s="59" t="s">
        <v>476</v>
      </c>
      <c r="I9433" s="59">
        <v>23655</v>
      </c>
      <c r="J9433" s="59">
        <v>441</v>
      </c>
      <c r="K9433" s="59">
        <v>5</v>
      </c>
      <c r="L9433" s="60">
        <v>1.1337868480725623E-2</v>
      </c>
      <c r="M9433" s="59" t="s">
        <v>491</v>
      </c>
      <c r="N9433" s="63">
        <v>3844.8141333392327</v>
      </c>
      <c r="O9433" s="165">
        <v>44371</v>
      </c>
      <c r="P9433" s="165">
        <f t="shared" si="393"/>
        <v>44353</v>
      </c>
      <c r="Q9433" s="165">
        <f t="shared" si="394"/>
        <v>44366</v>
      </c>
    </row>
    <row r="9434" spans="1:17" x14ac:dyDescent="0.35">
      <c r="A9434" s="48" t="s">
        <v>662</v>
      </c>
      <c r="B9434" s="59" t="s">
        <v>465</v>
      </c>
      <c r="C9434" s="57">
        <v>156244.697877948</v>
      </c>
      <c r="D9434" s="59">
        <v>22228</v>
      </c>
      <c r="E9434" s="59">
        <v>44</v>
      </c>
      <c r="F9434" s="58">
        <v>2.0114968287194075</v>
      </c>
      <c r="G9434" s="59" t="s">
        <v>444</v>
      </c>
      <c r="H9434" s="59" t="s">
        <v>472</v>
      </c>
      <c r="I9434" s="59">
        <v>442907</v>
      </c>
      <c r="J9434" s="59">
        <v>8539</v>
      </c>
      <c r="K9434" s="59">
        <v>65</v>
      </c>
      <c r="L9434" s="60">
        <v>7.612132568216419E-3</v>
      </c>
      <c r="M9434" s="59" t="s">
        <v>1067</v>
      </c>
      <c r="N9434" s="63">
        <v>5465.1454519565968</v>
      </c>
      <c r="O9434" s="165">
        <v>44371</v>
      </c>
      <c r="P9434" s="165">
        <f t="shared" si="393"/>
        <v>44353</v>
      </c>
      <c r="Q9434" s="165">
        <f t="shared" si="394"/>
        <v>44366</v>
      </c>
    </row>
    <row r="9435" spans="1:17" x14ac:dyDescent="0.35">
      <c r="A9435" s="48" t="s">
        <v>661</v>
      </c>
      <c r="B9435" s="59" t="s">
        <v>458</v>
      </c>
      <c r="C9435" s="57">
        <v>7859.1059753857699</v>
      </c>
      <c r="D9435" s="59">
        <v>712</v>
      </c>
      <c r="E9435" s="59" t="s">
        <v>504</v>
      </c>
      <c r="F9435" s="58">
        <v>0.90886382817945521</v>
      </c>
      <c r="G9435" s="59" t="s">
        <v>446</v>
      </c>
      <c r="H9435" s="59" t="s">
        <v>476</v>
      </c>
      <c r="I9435" s="59">
        <v>21154</v>
      </c>
      <c r="J9435" s="59">
        <v>368</v>
      </c>
      <c r="K9435" s="59">
        <v>1</v>
      </c>
      <c r="L9435" s="60">
        <v>2.717391304347826E-3</v>
      </c>
      <c r="M9435" s="59" t="s">
        <v>476</v>
      </c>
      <c r="N9435" s="63">
        <v>4682.4664427805537</v>
      </c>
      <c r="O9435" s="165">
        <v>44371</v>
      </c>
      <c r="P9435" s="165">
        <f t="shared" si="393"/>
        <v>44353</v>
      </c>
      <c r="Q9435" s="165">
        <f t="shared" si="394"/>
        <v>44366</v>
      </c>
    </row>
    <row r="9436" spans="1:17" x14ac:dyDescent="0.35">
      <c r="A9436" s="48" t="s">
        <v>660</v>
      </c>
      <c r="B9436" s="59" t="s">
        <v>470</v>
      </c>
      <c r="C9436" s="57">
        <v>1706.19112247767</v>
      </c>
      <c r="D9436" s="59">
        <v>70</v>
      </c>
      <c r="E9436" s="59">
        <v>0</v>
      </c>
      <c r="F9436" s="58">
        <v>0</v>
      </c>
      <c r="G9436" s="59" t="s">
        <v>446</v>
      </c>
      <c r="H9436" s="59" t="s">
        <v>476</v>
      </c>
      <c r="I9436" s="59">
        <v>5378</v>
      </c>
      <c r="J9436" s="59">
        <v>70</v>
      </c>
      <c r="K9436" s="59">
        <v>0</v>
      </c>
      <c r="L9436" s="60">
        <v>0</v>
      </c>
      <c r="M9436" s="59" t="s">
        <v>476</v>
      </c>
      <c r="N9436" s="63">
        <v>4102.7056745171958</v>
      </c>
      <c r="O9436" s="165">
        <v>44371</v>
      </c>
      <c r="P9436" s="165">
        <f t="shared" si="393"/>
        <v>44353</v>
      </c>
      <c r="Q9436" s="165">
        <f t="shared" si="394"/>
        <v>44366</v>
      </c>
    </row>
    <row r="9437" spans="1:17" x14ac:dyDescent="0.35">
      <c r="A9437" s="48" t="s">
        <v>659</v>
      </c>
      <c r="B9437" s="59" t="s">
        <v>463</v>
      </c>
      <c r="C9437" s="57">
        <v>22263.862733642905</v>
      </c>
      <c r="D9437" s="59">
        <v>2498</v>
      </c>
      <c r="E9437" s="59" t="s">
        <v>504</v>
      </c>
      <c r="F9437" s="58">
        <v>0.32082739766732293</v>
      </c>
      <c r="G9437" s="59" t="s">
        <v>446</v>
      </c>
      <c r="H9437" s="59" t="s">
        <v>472</v>
      </c>
      <c r="I9437" s="59">
        <v>73131</v>
      </c>
      <c r="J9437" s="59">
        <v>1373</v>
      </c>
      <c r="K9437" s="59">
        <v>1</v>
      </c>
      <c r="L9437" s="60">
        <v>7.2833211944646763E-4</v>
      </c>
      <c r="M9437" s="59" t="s">
        <v>1067</v>
      </c>
      <c r="N9437" s="63">
        <v>6166.9442379612801</v>
      </c>
      <c r="O9437" s="165">
        <v>44371</v>
      </c>
      <c r="P9437" s="165">
        <f t="shared" si="393"/>
        <v>44353</v>
      </c>
      <c r="Q9437" s="165">
        <f t="shared" si="394"/>
        <v>44366</v>
      </c>
    </row>
    <row r="9438" spans="1:17" x14ac:dyDescent="0.35">
      <c r="A9438" s="48" t="s">
        <v>658</v>
      </c>
      <c r="B9438" s="59" t="s">
        <v>461</v>
      </c>
      <c r="C9438" s="57">
        <v>27679.346149202895</v>
      </c>
      <c r="D9438" s="59">
        <v>3087</v>
      </c>
      <c r="E9438" s="59">
        <v>14</v>
      </c>
      <c r="F9438" s="58">
        <v>3.6128021038126934</v>
      </c>
      <c r="G9438" s="59" t="s">
        <v>444</v>
      </c>
      <c r="H9438" s="59" t="s">
        <v>491</v>
      </c>
      <c r="I9438" s="59">
        <v>68244</v>
      </c>
      <c r="J9438" s="59">
        <v>1549</v>
      </c>
      <c r="K9438" s="59">
        <v>14</v>
      </c>
      <c r="L9438" s="60">
        <v>9.0380890897353138E-3</v>
      </c>
      <c r="M9438" s="59" t="s">
        <v>476</v>
      </c>
      <c r="N9438" s="63">
        <v>5596.2304588058623</v>
      </c>
      <c r="O9438" s="165">
        <v>44371</v>
      </c>
      <c r="P9438" s="165">
        <f t="shared" si="393"/>
        <v>44353</v>
      </c>
      <c r="Q9438" s="165">
        <f t="shared" si="394"/>
        <v>44366</v>
      </c>
    </row>
    <row r="9439" spans="1:17" x14ac:dyDescent="0.35">
      <c r="A9439" s="48" t="s">
        <v>657</v>
      </c>
      <c r="B9439" s="59" t="s">
        <v>463</v>
      </c>
      <c r="C9439" s="57">
        <v>7245.13131941554</v>
      </c>
      <c r="D9439" s="59">
        <v>290</v>
      </c>
      <c r="E9439" s="59" t="s">
        <v>504</v>
      </c>
      <c r="F9439" s="58">
        <v>0.98588373736107138</v>
      </c>
      <c r="G9439" s="59" t="s">
        <v>446</v>
      </c>
      <c r="H9439" s="59" t="s">
        <v>491</v>
      </c>
      <c r="I9439" s="59">
        <v>15933</v>
      </c>
      <c r="J9439" s="59">
        <v>354</v>
      </c>
      <c r="K9439" s="59">
        <v>1</v>
      </c>
      <c r="L9439" s="60">
        <v>2.8248587570621469E-3</v>
      </c>
      <c r="M9439" s="59" t="s">
        <v>476</v>
      </c>
      <c r="N9439" s="63">
        <v>4886.0398023614698</v>
      </c>
      <c r="O9439" s="165">
        <v>44371</v>
      </c>
      <c r="P9439" s="165">
        <f t="shared" si="393"/>
        <v>44353</v>
      </c>
      <c r="Q9439" s="165">
        <f t="shared" si="394"/>
        <v>44366</v>
      </c>
    </row>
    <row r="9440" spans="1:17" x14ac:dyDescent="0.35">
      <c r="A9440" s="48" t="s">
        <v>656</v>
      </c>
      <c r="B9440" s="59" t="s">
        <v>458</v>
      </c>
      <c r="C9440" s="57">
        <v>10569.007528721701</v>
      </c>
      <c r="D9440" s="59">
        <v>635</v>
      </c>
      <c r="E9440" s="59" t="s">
        <v>504</v>
      </c>
      <c r="F9440" s="58">
        <v>1.3516609054248743</v>
      </c>
      <c r="G9440" s="59" t="s">
        <v>446</v>
      </c>
      <c r="H9440" s="59" t="s">
        <v>472</v>
      </c>
      <c r="I9440" s="59">
        <v>17556</v>
      </c>
      <c r="J9440" s="59">
        <v>313</v>
      </c>
      <c r="K9440" s="59">
        <v>5</v>
      </c>
      <c r="L9440" s="60">
        <v>1.5974440894568689E-2</v>
      </c>
      <c r="M9440" s="59" t="s">
        <v>476</v>
      </c>
      <c r="N9440" s="63">
        <v>2961.4890437858994</v>
      </c>
      <c r="O9440" s="165">
        <v>44371</v>
      </c>
      <c r="P9440" s="165">
        <f t="shared" si="393"/>
        <v>44353</v>
      </c>
      <c r="Q9440" s="165">
        <f t="shared" si="394"/>
        <v>44366</v>
      </c>
    </row>
    <row r="9441" spans="1:17" x14ac:dyDescent="0.35">
      <c r="A9441" s="48" t="s">
        <v>655</v>
      </c>
      <c r="B9441" s="59" t="s">
        <v>463</v>
      </c>
      <c r="C9441" s="57">
        <v>17809.806181656801</v>
      </c>
      <c r="D9441" s="59">
        <v>826</v>
      </c>
      <c r="E9441" s="59">
        <v>0</v>
      </c>
      <c r="F9441" s="58">
        <v>0</v>
      </c>
      <c r="G9441" s="59" t="s">
        <v>446</v>
      </c>
      <c r="H9441" s="59" t="s">
        <v>472</v>
      </c>
      <c r="I9441" s="59">
        <v>49957</v>
      </c>
      <c r="J9441" s="59">
        <v>1051</v>
      </c>
      <c r="K9441" s="59">
        <v>0</v>
      </c>
      <c r="L9441" s="60">
        <v>0</v>
      </c>
      <c r="M9441" s="59" t="s">
        <v>1067</v>
      </c>
      <c r="N9441" s="63">
        <v>5901.2433334758962</v>
      </c>
      <c r="O9441" s="165">
        <v>44371</v>
      </c>
      <c r="P9441" s="165">
        <f t="shared" si="393"/>
        <v>44353</v>
      </c>
      <c r="Q9441" s="165">
        <f t="shared" si="394"/>
        <v>44366</v>
      </c>
    </row>
    <row r="9442" spans="1:17" x14ac:dyDescent="0.35">
      <c r="A9442" s="48" t="s">
        <v>654</v>
      </c>
      <c r="B9442" s="59" t="s">
        <v>466</v>
      </c>
      <c r="C9442" s="57">
        <v>3720.87322110892</v>
      </c>
      <c r="D9442" s="59">
        <v>210</v>
      </c>
      <c r="E9442" s="59">
        <v>0</v>
      </c>
      <c r="F9442" s="58">
        <v>0</v>
      </c>
      <c r="G9442" s="59" t="s">
        <v>446</v>
      </c>
      <c r="H9442" s="59" t="s">
        <v>476</v>
      </c>
      <c r="I9442" s="59">
        <v>31352</v>
      </c>
      <c r="J9442" s="59">
        <v>439</v>
      </c>
      <c r="K9442" s="59">
        <v>0</v>
      </c>
      <c r="L9442" s="60">
        <v>0</v>
      </c>
      <c r="M9442" s="59" t="s">
        <v>1067</v>
      </c>
      <c r="N9442" s="63">
        <v>11798.305771599662</v>
      </c>
      <c r="O9442" s="165">
        <v>44371</v>
      </c>
      <c r="P9442" s="165">
        <f t="shared" si="393"/>
        <v>44353</v>
      </c>
      <c r="Q9442" s="165">
        <f t="shared" si="394"/>
        <v>44366</v>
      </c>
    </row>
    <row r="9443" spans="1:17" x14ac:dyDescent="0.35">
      <c r="A9443" s="48" t="s">
        <v>653</v>
      </c>
      <c r="B9443" s="59" t="s">
        <v>458</v>
      </c>
      <c r="C9443" s="57">
        <v>8954.3940578811398</v>
      </c>
      <c r="D9443" s="59">
        <v>741</v>
      </c>
      <c r="E9443" s="59">
        <v>5</v>
      </c>
      <c r="F9443" s="58">
        <v>3.9884648233513991</v>
      </c>
      <c r="G9443" s="59" t="s">
        <v>446</v>
      </c>
      <c r="H9443" s="59" t="s">
        <v>472</v>
      </c>
      <c r="I9443" s="59">
        <v>19286</v>
      </c>
      <c r="J9443" s="59">
        <v>424</v>
      </c>
      <c r="K9443" s="59">
        <v>5</v>
      </c>
      <c r="L9443" s="60">
        <v>1.179245283018868E-2</v>
      </c>
      <c r="M9443" s="59" t="s">
        <v>1067</v>
      </c>
      <c r="N9443" s="63">
        <v>4735.1054382827806</v>
      </c>
      <c r="O9443" s="165">
        <v>44371</v>
      </c>
      <c r="P9443" s="165">
        <f t="shared" si="393"/>
        <v>44353</v>
      </c>
      <c r="Q9443" s="165">
        <f t="shared" si="394"/>
        <v>44366</v>
      </c>
    </row>
    <row r="9444" spans="1:17" x14ac:dyDescent="0.35">
      <c r="A9444" s="48" t="s">
        <v>652</v>
      </c>
      <c r="B9444" s="59" t="s">
        <v>467</v>
      </c>
      <c r="C9444" s="57">
        <v>13616.408669804499</v>
      </c>
      <c r="D9444" s="59">
        <v>1166</v>
      </c>
      <c r="E9444" s="59" t="s">
        <v>504</v>
      </c>
      <c r="F9444" s="58">
        <v>0.52457717126961767</v>
      </c>
      <c r="G9444" s="59" t="s">
        <v>446</v>
      </c>
      <c r="H9444" s="59" t="s">
        <v>476</v>
      </c>
      <c r="I9444" s="59">
        <v>48134</v>
      </c>
      <c r="J9444" s="59">
        <v>800</v>
      </c>
      <c r="K9444" s="59">
        <v>2</v>
      </c>
      <c r="L9444" s="60">
        <v>2.5000000000000001E-3</v>
      </c>
      <c r="M9444" s="59" t="s">
        <v>491</v>
      </c>
      <c r="N9444" s="63">
        <v>5875.2643182197189</v>
      </c>
      <c r="O9444" s="165">
        <v>44371</v>
      </c>
      <c r="P9444" s="165">
        <f t="shared" si="393"/>
        <v>44353</v>
      </c>
      <c r="Q9444" s="165">
        <f t="shared" si="394"/>
        <v>44366</v>
      </c>
    </row>
    <row r="9445" spans="1:17" x14ac:dyDescent="0.35">
      <c r="A9445" s="48" t="s">
        <v>651</v>
      </c>
      <c r="B9445" s="59" t="s">
        <v>469</v>
      </c>
      <c r="C9445" s="57">
        <v>15949.1079489121</v>
      </c>
      <c r="D9445" s="59">
        <v>1854</v>
      </c>
      <c r="E9445" s="59" t="s">
        <v>504</v>
      </c>
      <c r="F9445" s="58">
        <v>0.44785308154769637</v>
      </c>
      <c r="G9445" s="59" t="s">
        <v>446</v>
      </c>
      <c r="H9445" s="59" t="s">
        <v>491</v>
      </c>
      <c r="I9445" s="59">
        <v>33071</v>
      </c>
      <c r="J9445" s="59">
        <v>494</v>
      </c>
      <c r="K9445" s="59">
        <v>1</v>
      </c>
      <c r="L9445" s="60">
        <v>2.0242914979757085E-3</v>
      </c>
      <c r="M9445" s="59" t="s">
        <v>491</v>
      </c>
      <c r="N9445" s="63">
        <v>3097.3519119838679</v>
      </c>
      <c r="O9445" s="165">
        <v>44371</v>
      </c>
      <c r="P9445" s="165">
        <f t="shared" si="393"/>
        <v>44353</v>
      </c>
      <c r="Q9445" s="165">
        <f t="shared" si="394"/>
        <v>44366</v>
      </c>
    </row>
    <row r="9446" spans="1:17" x14ac:dyDescent="0.35">
      <c r="A9446" s="48" t="s">
        <v>650</v>
      </c>
      <c r="B9446" s="59" t="s">
        <v>469</v>
      </c>
      <c r="C9446" s="57">
        <v>57573.2411074349</v>
      </c>
      <c r="D9446" s="59">
        <v>6428</v>
      </c>
      <c r="E9446" s="59">
        <v>6</v>
      </c>
      <c r="F9446" s="58">
        <v>0.74439343752020171</v>
      </c>
      <c r="G9446" s="59" t="s">
        <v>446</v>
      </c>
      <c r="H9446" s="59" t="s">
        <v>472</v>
      </c>
      <c r="I9446" s="59">
        <v>133472</v>
      </c>
      <c r="J9446" s="59">
        <v>2843</v>
      </c>
      <c r="K9446" s="59">
        <v>10</v>
      </c>
      <c r="L9446" s="60">
        <v>3.5174111853675696E-3</v>
      </c>
      <c r="M9446" s="59" t="s">
        <v>1067</v>
      </c>
      <c r="N9446" s="63">
        <v>4938.0579333631786</v>
      </c>
      <c r="O9446" s="165">
        <v>44371</v>
      </c>
      <c r="P9446" s="165">
        <f t="shared" si="393"/>
        <v>44353</v>
      </c>
      <c r="Q9446" s="165">
        <f t="shared" si="394"/>
        <v>44366</v>
      </c>
    </row>
    <row r="9447" spans="1:17" x14ac:dyDescent="0.35">
      <c r="A9447" s="48" t="s">
        <v>649</v>
      </c>
      <c r="B9447" s="59" t="s">
        <v>458</v>
      </c>
      <c r="C9447" s="57">
        <v>9019.6013550839107</v>
      </c>
      <c r="D9447" s="59">
        <v>664</v>
      </c>
      <c r="E9447" s="59" t="s">
        <v>504</v>
      </c>
      <c r="F9447" s="58">
        <v>1.5838520709856123</v>
      </c>
      <c r="G9447" s="59" t="s">
        <v>446</v>
      </c>
      <c r="H9447" s="59" t="s">
        <v>472</v>
      </c>
      <c r="I9447" s="59">
        <v>17355</v>
      </c>
      <c r="J9447" s="59">
        <v>289</v>
      </c>
      <c r="K9447" s="59">
        <v>2</v>
      </c>
      <c r="L9447" s="60">
        <v>6.920415224913495E-3</v>
      </c>
      <c r="M9447" s="59" t="s">
        <v>1067</v>
      </c>
      <c r="N9447" s="63">
        <v>3204.1327396038932</v>
      </c>
      <c r="O9447" s="165">
        <v>44371</v>
      </c>
      <c r="P9447" s="165">
        <f t="shared" si="393"/>
        <v>44353</v>
      </c>
      <c r="Q9447" s="165">
        <f t="shared" si="394"/>
        <v>44366</v>
      </c>
    </row>
    <row r="9448" spans="1:17" x14ac:dyDescent="0.35">
      <c r="A9448" s="48" t="s">
        <v>648</v>
      </c>
      <c r="B9448" s="59" t="s">
        <v>463</v>
      </c>
      <c r="C9448" s="57">
        <v>30825.646942955998</v>
      </c>
      <c r="D9448" s="59">
        <v>3321</v>
      </c>
      <c r="E9448" s="59">
        <v>10</v>
      </c>
      <c r="F9448" s="58">
        <v>2.3171799625406941</v>
      </c>
      <c r="G9448" s="59" t="s">
        <v>446</v>
      </c>
      <c r="H9448" s="59" t="s">
        <v>491</v>
      </c>
      <c r="I9448" s="59">
        <v>93407</v>
      </c>
      <c r="J9448" s="59">
        <v>1563</v>
      </c>
      <c r="K9448" s="59">
        <v>13</v>
      </c>
      <c r="L9448" s="60">
        <v>8.3173384516954576E-3</v>
      </c>
      <c r="M9448" s="59" t="s">
        <v>491</v>
      </c>
      <c r="N9448" s="63">
        <v>5070.4531940315464</v>
      </c>
      <c r="O9448" s="165">
        <v>44371</v>
      </c>
      <c r="P9448" s="165">
        <f t="shared" si="393"/>
        <v>44353</v>
      </c>
      <c r="Q9448" s="165">
        <f t="shared" si="394"/>
        <v>44366</v>
      </c>
    </row>
    <row r="9449" spans="1:17" x14ac:dyDescent="0.35">
      <c r="A9449" s="48" t="s">
        <v>647</v>
      </c>
      <c r="B9449" s="59" t="s">
        <v>468</v>
      </c>
      <c r="C9449" s="57">
        <v>4174.0936822109898</v>
      </c>
      <c r="D9449" s="59">
        <v>385</v>
      </c>
      <c r="E9449" s="59">
        <v>0</v>
      </c>
      <c r="F9449" s="58">
        <v>0</v>
      </c>
      <c r="G9449" s="59" t="s">
        <v>446</v>
      </c>
      <c r="H9449" s="59" t="s">
        <v>472</v>
      </c>
      <c r="I9449" s="59">
        <v>17598</v>
      </c>
      <c r="J9449" s="59">
        <v>304</v>
      </c>
      <c r="K9449" s="59">
        <v>0</v>
      </c>
      <c r="L9449" s="60">
        <v>0</v>
      </c>
      <c r="M9449" s="59" t="s">
        <v>1067</v>
      </c>
      <c r="N9449" s="63">
        <v>7283.0181386579043</v>
      </c>
      <c r="O9449" s="165">
        <v>44371</v>
      </c>
      <c r="P9449" s="165">
        <f t="shared" si="393"/>
        <v>44353</v>
      </c>
      <c r="Q9449" s="165">
        <f t="shared" si="394"/>
        <v>44366</v>
      </c>
    </row>
    <row r="9450" spans="1:17" x14ac:dyDescent="0.35">
      <c r="A9450" s="48" t="s">
        <v>646</v>
      </c>
      <c r="B9450" s="59" t="s">
        <v>465</v>
      </c>
      <c r="C9450" s="57">
        <v>414.46849714100301</v>
      </c>
      <c r="D9450" s="59">
        <v>11</v>
      </c>
      <c r="E9450" s="59">
        <v>0</v>
      </c>
      <c r="F9450" s="58">
        <v>0</v>
      </c>
      <c r="G9450" s="59" t="s">
        <v>446</v>
      </c>
      <c r="H9450" s="59" t="s">
        <v>476</v>
      </c>
      <c r="I9450" s="59">
        <v>251</v>
      </c>
      <c r="J9450" s="59">
        <v>4</v>
      </c>
      <c r="K9450" s="59">
        <v>0</v>
      </c>
      <c r="L9450" s="60">
        <v>0</v>
      </c>
      <c r="M9450" s="59" t="s">
        <v>476</v>
      </c>
      <c r="N9450" s="63">
        <v>965.09144303896073</v>
      </c>
      <c r="O9450" s="165">
        <v>44371</v>
      </c>
      <c r="P9450" s="165">
        <f t="shared" si="393"/>
        <v>44353</v>
      </c>
      <c r="Q9450" s="165">
        <f t="shared" si="394"/>
        <v>44366</v>
      </c>
    </row>
    <row r="9451" spans="1:17" x14ac:dyDescent="0.35">
      <c r="A9451" s="48" t="s">
        <v>645</v>
      </c>
      <c r="B9451" s="59" t="s">
        <v>467</v>
      </c>
      <c r="C9451" s="57">
        <v>5777.7105143039398</v>
      </c>
      <c r="D9451" s="59">
        <v>432</v>
      </c>
      <c r="E9451" s="59">
        <v>0</v>
      </c>
      <c r="F9451" s="58">
        <v>0</v>
      </c>
      <c r="G9451" s="59" t="s">
        <v>446</v>
      </c>
      <c r="H9451" s="59" t="s">
        <v>476</v>
      </c>
      <c r="I9451" s="59">
        <v>18871</v>
      </c>
      <c r="J9451" s="59">
        <v>364</v>
      </c>
      <c r="K9451" s="59">
        <v>0</v>
      </c>
      <c r="L9451" s="60">
        <v>0</v>
      </c>
      <c r="M9451" s="59" t="s">
        <v>476</v>
      </c>
      <c r="N9451" s="63">
        <v>6300.0733439109017</v>
      </c>
      <c r="O9451" s="165">
        <v>44371</v>
      </c>
      <c r="P9451" s="165">
        <f t="shared" si="393"/>
        <v>44353</v>
      </c>
      <c r="Q9451" s="165">
        <f t="shared" si="394"/>
        <v>44366</v>
      </c>
    </row>
    <row r="9452" spans="1:17" x14ac:dyDescent="0.35">
      <c r="A9452" s="48" t="s">
        <v>644</v>
      </c>
      <c r="B9452" s="59" t="s">
        <v>463</v>
      </c>
      <c r="C9452" s="57">
        <v>9113.7991472155009</v>
      </c>
      <c r="D9452" s="59">
        <v>471</v>
      </c>
      <c r="E9452" s="59">
        <v>0</v>
      </c>
      <c r="F9452" s="58">
        <v>0</v>
      </c>
      <c r="G9452" s="59" t="s">
        <v>446</v>
      </c>
      <c r="H9452" s="59" t="s">
        <v>476</v>
      </c>
      <c r="I9452" s="59">
        <v>14862</v>
      </c>
      <c r="J9452" s="59">
        <v>339</v>
      </c>
      <c r="K9452" s="59">
        <v>0</v>
      </c>
      <c r="L9452" s="60">
        <v>0</v>
      </c>
      <c r="M9452" s="59" t="s">
        <v>476</v>
      </c>
      <c r="N9452" s="63">
        <v>3719.6343097332046</v>
      </c>
      <c r="O9452" s="165">
        <v>44371</v>
      </c>
      <c r="P9452" s="165">
        <f t="shared" si="393"/>
        <v>44353</v>
      </c>
      <c r="Q9452" s="165">
        <f t="shared" si="394"/>
        <v>44366</v>
      </c>
    </row>
    <row r="9453" spans="1:17" x14ac:dyDescent="0.35">
      <c r="A9453" s="48" t="s">
        <v>643</v>
      </c>
      <c r="B9453" s="59" t="s">
        <v>471</v>
      </c>
      <c r="C9453" s="57">
        <v>1968.1305279901801</v>
      </c>
      <c r="D9453" s="59">
        <v>57</v>
      </c>
      <c r="E9453" s="59">
        <v>0</v>
      </c>
      <c r="F9453" s="58">
        <v>0</v>
      </c>
      <c r="G9453" s="59" t="s">
        <v>446</v>
      </c>
      <c r="H9453" s="59" t="s">
        <v>476</v>
      </c>
      <c r="I9453" s="59">
        <v>2455</v>
      </c>
      <c r="J9453" s="59">
        <v>47</v>
      </c>
      <c r="K9453" s="59">
        <v>0</v>
      </c>
      <c r="L9453" s="60">
        <v>0</v>
      </c>
      <c r="M9453" s="59" t="s">
        <v>476</v>
      </c>
      <c r="N9453" s="63">
        <v>2388.0529940255315</v>
      </c>
      <c r="O9453" s="165">
        <v>44371</v>
      </c>
      <c r="P9453" s="165">
        <f t="shared" si="393"/>
        <v>44353</v>
      </c>
      <c r="Q9453" s="165">
        <f t="shared" si="394"/>
        <v>44366</v>
      </c>
    </row>
    <row r="9454" spans="1:17" x14ac:dyDescent="0.35">
      <c r="A9454" s="48" t="s">
        <v>642</v>
      </c>
      <c r="B9454" s="59" t="s">
        <v>463</v>
      </c>
      <c r="C9454" s="57">
        <v>11979.088383960399</v>
      </c>
      <c r="D9454" s="59">
        <v>1149</v>
      </c>
      <c r="E9454" s="59" t="s">
        <v>504</v>
      </c>
      <c r="F9454" s="58">
        <v>0.59627718853975487</v>
      </c>
      <c r="G9454" s="59" t="s">
        <v>446</v>
      </c>
      <c r="H9454" s="59" t="s">
        <v>472</v>
      </c>
      <c r="I9454" s="59">
        <v>24360</v>
      </c>
      <c r="J9454" s="59">
        <v>461</v>
      </c>
      <c r="K9454" s="59">
        <v>1</v>
      </c>
      <c r="L9454" s="60">
        <v>2.1691973969631237E-3</v>
      </c>
      <c r="M9454" s="59" t="s">
        <v>1067</v>
      </c>
      <c r="N9454" s="63">
        <v>3848.3729748355781</v>
      </c>
      <c r="O9454" s="165">
        <v>44371</v>
      </c>
      <c r="P9454" s="165">
        <f t="shared" si="393"/>
        <v>44353</v>
      </c>
      <c r="Q9454" s="165">
        <f t="shared" si="394"/>
        <v>44366</v>
      </c>
    </row>
    <row r="9455" spans="1:17" x14ac:dyDescent="0.35">
      <c r="A9455" s="48" t="s">
        <v>641</v>
      </c>
      <c r="B9455" s="59" t="s">
        <v>470</v>
      </c>
      <c r="C9455" s="57">
        <v>241.58987972642501</v>
      </c>
      <c r="D9455" s="59">
        <v>8</v>
      </c>
      <c r="E9455" s="59">
        <v>0</v>
      </c>
      <c r="F9455" s="58">
        <v>0</v>
      </c>
      <c r="G9455" s="59" t="s">
        <v>446</v>
      </c>
      <c r="H9455" s="59" t="s">
        <v>476</v>
      </c>
      <c r="I9455" s="59">
        <v>569</v>
      </c>
      <c r="J9455" s="59">
        <v>12</v>
      </c>
      <c r="K9455" s="59">
        <v>0</v>
      </c>
      <c r="L9455" s="60">
        <v>0</v>
      </c>
      <c r="M9455" s="59" t="s">
        <v>476</v>
      </c>
      <c r="N9455" s="63">
        <v>4967.0954816438216</v>
      </c>
      <c r="O9455" s="165">
        <v>44371</v>
      </c>
      <c r="P9455" s="165">
        <f t="shared" si="393"/>
        <v>44353</v>
      </c>
      <c r="Q9455" s="165">
        <f t="shared" si="394"/>
        <v>44366</v>
      </c>
    </row>
    <row r="9456" spans="1:17" x14ac:dyDescent="0.35">
      <c r="A9456" s="48" t="s">
        <v>447</v>
      </c>
      <c r="B9456" s="59" t="s">
        <v>447</v>
      </c>
      <c r="C9456" s="57">
        <v>0</v>
      </c>
      <c r="D9456" s="59">
        <v>1000</v>
      </c>
      <c r="E9456" s="59">
        <v>4</v>
      </c>
      <c r="F9456" s="58" t="s">
        <v>474</v>
      </c>
      <c r="G9456" s="59" t="s">
        <v>474</v>
      </c>
      <c r="H9456" s="59" t="s">
        <v>474</v>
      </c>
      <c r="I9456" s="59">
        <v>317991</v>
      </c>
      <c r="J9456" s="59">
        <v>3757</v>
      </c>
      <c r="K9456" s="59">
        <v>4</v>
      </c>
      <c r="L9456" s="60" t="s">
        <v>474</v>
      </c>
      <c r="M9456" s="59" t="s">
        <v>474</v>
      </c>
      <c r="N9456" s="63" t="s">
        <v>474</v>
      </c>
      <c r="O9456" s="165">
        <v>44371</v>
      </c>
      <c r="P9456" s="165">
        <f t="shared" si="393"/>
        <v>44353</v>
      </c>
      <c r="Q9456" s="165">
        <f t="shared" si="394"/>
        <v>44366</v>
      </c>
    </row>
    <row r="9457" spans="1:17" x14ac:dyDescent="0.35">
      <c r="A9457" s="48" t="s">
        <v>640</v>
      </c>
      <c r="B9457" s="59" t="s">
        <v>458</v>
      </c>
      <c r="C9457" s="57">
        <v>9203.2013313555308</v>
      </c>
      <c r="D9457" s="59">
        <v>339</v>
      </c>
      <c r="E9457" s="59">
        <v>0</v>
      </c>
      <c r="F9457" s="58">
        <v>0</v>
      </c>
      <c r="G9457" s="59" t="s">
        <v>446</v>
      </c>
      <c r="H9457" s="59" t="s">
        <v>476</v>
      </c>
      <c r="I9457" s="59">
        <v>14789</v>
      </c>
      <c r="J9457" s="59">
        <v>281</v>
      </c>
      <c r="K9457" s="59">
        <v>0</v>
      </c>
      <c r="L9457" s="60">
        <v>0</v>
      </c>
      <c r="M9457" s="59" t="s">
        <v>476</v>
      </c>
      <c r="N9457" s="63">
        <v>3053.2853719349391</v>
      </c>
      <c r="O9457" s="165">
        <v>44371</v>
      </c>
      <c r="P9457" s="165">
        <f t="shared" si="393"/>
        <v>44353</v>
      </c>
      <c r="Q9457" s="165">
        <f t="shared" si="394"/>
        <v>44366</v>
      </c>
    </row>
    <row r="9458" spans="1:17" x14ac:dyDescent="0.35">
      <c r="A9458" s="48" t="s">
        <v>639</v>
      </c>
      <c r="B9458" s="59" t="s">
        <v>458</v>
      </c>
      <c r="C9458" s="57">
        <v>15611.3411572231</v>
      </c>
      <c r="D9458" s="59">
        <v>874</v>
      </c>
      <c r="E9458" s="59" t="s">
        <v>504</v>
      </c>
      <c r="F9458" s="58">
        <v>1.3726284764878638</v>
      </c>
      <c r="G9458" s="59" t="s">
        <v>446</v>
      </c>
      <c r="H9458" s="59" t="s">
        <v>476</v>
      </c>
      <c r="I9458" s="59">
        <v>24795</v>
      </c>
      <c r="J9458" s="59">
        <v>529</v>
      </c>
      <c r="K9458" s="59">
        <v>4</v>
      </c>
      <c r="L9458" s="60">
        <v>7.5614366729678641E-3</v>
      </c>
      <c r="M9458" s="59" t="s">
        <v>476</v>
      </c>
      <c r="N9458" s="63">
        <v>3388.5621656230401</v>
      </c>
      <c r="O9458" s="165">
        <v>44371</v>
      </c>
      <c r="P9458" s="165">
        <f t="shared" si="393"/>
        <v>44353</v>
      </c>
      <c r="Q9458" s="165">
        <f t="shared" si="394"/>
        <v>44366</v>
      </c>
    </row>
    <row r="9459" spans="1:17" x14ac:dyDescent="0.35">
      <c r="A9459" s="48" t="s">
        <v>638</v>
      </c>
      <c r="B9459" s="59" t="s">
        <v>463</v>
      </c>
      <c r="C9459" s="57">
        <v>27113.4272904754</v>
      </c>
      <c r="D9459" s="59">
        <v>2500</v>
      </c>
      <c r="E9459" s="59">
        <v>7</v>
      </c>
      <c r="F9459" s="58">
        <v>1.844104747966125</v>
      </c>
      <c r="G9459" s="59" t="s">
        <v>446</v>
      </c>
      <c r="H9459" s="59" t="s">
        <v>491</v>
      </c>
      <c r="I9459" s="59">
        <v>76534</v>
      </c>
      <c r="J9459" s="59">
        <v>1548</v>
      </c>
      <c r="K9459" s="59">
        <v>7</v>
      </c>
      <c r="L9459" s="60">
        <v>4.5219638242894053E-3</v>
      </c>
      <c r="M9459" s="59" t="s">
        <v>491</v>
      </c>
      <c r="N9459" s="63">
        <v>5709.3482997031233</v>
      </c>
      <c r="O9459" s="165">
        <v>44371</v>
      </c>
      <c r="P9459" s="165">
        <f t="shared" si="393"/>
        <v>44353</v>
      </c>
      <c r="Q9459" s="165">
        <f t="shared" si="394"/>
        <v>44366</v>
      </c>
    </row>
    <row r="9460" spans="1:17" x14ac:dyDescent="0.35">
      <c r="A9460" s="48" t="s">
        <v>637</v>
      </c>
      <c r="B9460" s="59" t="s">
        <v>465</v>
      </c>
      <c r="C9460" s="57">
        <v>1911.00314707446</v>
      </c>
      <c r="D9460" s="59">
        <v>90</v>
      </c>
      <c r="E9460" s="59">
        <v>0</v>
      </c>
      <c r="F9460" s="58">
        <v>0</v>
      </c>
      <c r="G9460" s="59" t="s">
        <v>446</v>
      </c>
      <c r="H9460" s="59" t="s">
        <v>476</v>
      </c>
      <c r="I9460" s="59">
        <v>2520</v>
      </c>
      <c r="J9460" s="59">
        <v>46</v>
      </c>
      <c r="K9460" s="59">
        <v>0</v>
      </c>
      <c r="L9460" s="60">
        <v>0</v>
      </c>
      <c r="M9460" s="59" t="s">
        <v>476</v>
      </c>
      <c r="N9460" s="63">
        <v>2407.1127287477807</v>
      </c>
      <c r="O9460" s="165">
        <v>44371</v>
      </c>
      <c r="P9460" s="165">
        <f t="shared" si="393"/>
        <v>44353</v>
      </c>
      <c r="Q9460" s="165">
        <f t="shared" si="394"/>
        <v>44366</v>
      </c>
    </row>
    <row r="9461" spans="1:17" x14ac:dyDescent="0.35">
      <c r="A9461" s="48" t="s">
        <v>636</v>
      </c>
      <c r="B9461" s="59" t="s">
        <v>461</v>
      </c>
      <c r="C9461" s="57">
        <v>26055.176096996998</v>
      </c>
      <c r="D9461" s="59">
        <v>2139</v>
      </c>
      <c r="E9461" s="59" t="s">
        <v>504</v>
      </c>
      <c r="F9461" s="58">
        <v>0.27414349902169327</v>
      </c>
      <c r="G9461" s="59" t="s">
        <v>446</v>
      </c>
      <c r="H9461" s="59" t="s">
        <v>472</v>
      </c>
      <c r="I9461" s="59">
        <v>63400</v>
      </c>
      <c r="J9461" s="59">
        <v>1157</v>
      </c>
      <c r="K9461" s="59">
        <v>2</v>
      </c>
      <c r="L9461" s="60">
        <v>1.7286084701815039E-3</v>
      </c>
      <c r="M9461" s="59" t="s">
        <v>1067</v>
      </c>
      <c r="N9461" s="63">
        <v>4440.5763971533879</v>
      </c>
      <c r="O9461" s="165">
        <v>44371</v>
      </c>
      <c r="P9461" s="165">
        <f t="shared" si="393"/>
        <v>44353</v>
      </c>
      <c r="Q9461" s="165">
        <f t="shared" si="394"/>
        <v>44366</v>
      </c>
    </row>
    <row r="9462" spans="1:17" x14ac:dyDescent="0.35">
      <c r="A9462" s="48" t="s">
        <v>635</v>
      </c>
      <c r="B9462" s="59" t="s">
        <v>463</v>
      </c>
      <c r="C9462" s="57">
        <v>66447.1432703639</v>
      </c>
      <c r="D9462" s="59">
        <v>5659</v>
      </c>
      <c r="E9462" s="59">
        <v>10</v>
      </c>
      <c r="F9462" s="58">
        <v>1.0749682817504855</v>
      </c>
      <c r="G9462" s="59" t="s">
        <v>446</v>
      </c>
      <c r="H9462" s="59" t="s">
        <v>472</v>
      </c>
      <c r="I9462" s="59">
        <v>376733</v>
      </c>
      <c r="J9462" s="59">
        <v>4457</v>
      </c>
      <c r="K9462" s="59">
        <v>13</v>
      </c>
      <c r="L9462" s="60">
        <v>2.9167601525689926E-3</v>
      </c>
      <c r="M9462" s="59" t="s">
        <v>1067</v>
      </c>
      <c r="N9462" s="63">
        <v>6707.5870844666806</v>
      </c>
      <c r="O9462" s="165">
        <v>44371</v>
      </c>
      <c r="P9462" s="165">
        <f t="shared" si="393"/>
        <v>44353</v>
      </c>
      <c r="Q9462" s="165">
        <f t="shared" si="394"/>
        <v>44366</v>
      </c>
    </row>
    <row r="9463" spans="1:17" x14ac:dyDescent="0.35">
      <c r="A9463" s="48" t="s">
        <v>634</v>
      </c>
      <c r="B9463" s="59" t="s">
        <v>464</v>
      </c>
      <c r="C9463" s="57">
        <v>10160.3863056553</v>
      </c>
      <c r="D9463" s="59">
        <v>628</v>
      </c>
      <c r="E9463" s="59" t="s">
        <v>504</v>
      </c>
      <c r="F9463" s="58">
        <v>2.8120415614045733</v>
      </c>
      <c r="G9463" s="59" t="s">
        <v>446</v>
      </c>
      <c r="H9463" s="59" t="s">
        <v>472</v>
      </c>
      <c r="I9463" s="59">
        <v>21012</v>
      </c>
      <c r="J9463" s="59">
        <v>560</v>
      </c>
      <c r="K9463" s="59">
        <v>6</v>
      </c>
      <c r="L9463" s="60">
        <v>1.0714285714285714E-2</v>
      </c>
      <c r="M9463" s="59" t="s">
        <v>1067</v>
      </c>
      <c r="N9463" s="63">
        <v>5511.6014603529638</v>
      </c>
      <c r="O9463" s="165">
        <v>44371</v>
      </c>
      <c r="P9463" s="165">
        <f t="shared" si="393"/>
        <v>44353</v>
      </c>
      <c r="Q9463" s="165">
        <f t="shared" si="394"/>
        <v>44366</v>
      </c>
    </row>
    <row r="9464" spans="1:17" x14ac:dyDescent="0.35">
      <c r="A9464" s="48" t="s">
        <v>633</v>
      </c>
      <c r="B9464" s="59" t="s">
        <v>460</v>
      </c>
      <c r="C9464" s="57">
        <v>24185.158020851901</v>
      </c>
      <c r="D9464" s="59">
        <v>1747</v>
      </c>
      <c r="E9464" s="59" t="s">
        <v>504</v>
      </c>
      <c r="F9464" s="58">
        <v>1.1813620794536437</v>
      </c>
      <c r="G9464" s="59" t="s">
        <v>446</v>
      </c>
      <c r="H9464" s="59" t="s">
        <v>472</v>
      </c>
      <c r="I9464" s="59">
        <v>40652</v>
      </c>
      <c r="J9464" s="59">
        <v>680</v>
      </c>
      <c r="K9464" s="59">
        <v>5</v>
      </c>
      <c r="L9464" s="60">
        <v>7.3529411764705881E-3</v>
      </c>
      <c r="M9464" s="59" t="s">
        <v>1067</v>
      </c>
      <c r="N9464" s="63">
        <v>2811.6417490996719</v>
      </c>
      <c r="O9464" s="165">
        <v>44371</v>
      </c>
      <c r="P9464" s="165">
        <f t="shared" si="393"/>
        <v>44353</v>
      </c>
      <c r="Q9464" s="165">
        <f t="shared" si="394"/>
        <v>44366</v>
      </c>
    </row>
    <row r="9465" spans="1:17" x14ac:dyDescent="0.35">
      <c r="A9465" s="48" t="s">
        <v>632</v>
      </c>
      <c r="B9465" s="59" t="s">
        <v>458</v>
      </c>
      <c r="C9465" s="57">
        <v>5442.3214995143799</v>
      </c>
      <c r="D9465" s="59">
        <v>243</v>
      </c>
      <c r="E9465" s="59" t="s">
        <v>504</v>
      </c>
      <c r="F9465" s="58">
        <v>1.3124651205362459</v>
      </c>
      <c r="G9465" s="59" t="s">
        <v>446</v>
      </c>
      <c r="H9465" s="59" t="s">
        <v>476</v>
      </c>
      <c r="I9465" s="59">
        <v>7490</v>
      </c>
      <c r="J9465" s="59">
        <v>151</v>
      </c>
      <c r="K9465" s="59">
        <v>1</v>
      </c>
      <c r="L9465" s="60">
        <v>6.6225165562913907E-3</v>
      </c>
      <c r="M9465" s="59" t="s">
        <v>476</v>
      </c>
      <c r="N9465" s="63">
        <v>2774.5512648136241</v>
      </c>
      <c r="O9465" s="165">
        <v>44371</v>
      </c>
      <c r="P9465" s="165">
        <f t="shared" si="393"/>
        <v>44353</v>
      </c>
      <c r="Q9465" s="165">
        <f t="shared" si="394"/>
        <v>44366</v>
      </c>
    </row>
    <row r="9466" spans="1:17" x14ac:dyDescent="0.35">
      <c r="A9466" s="48" t="s">
        <v>631</v>
      </c>
      <c r="B9466" s="59" t="s">
        <v>466</v>
      </c>
      <c r="C9466" s="57">
        <v>733.94211218720091</v>
      </c>
      <c r="D9466" s="59">
        <v>18</v>
      </c>
      <c r="E9466" s="59">
        <v>0</v>
      </c>
      <c r="F9466" s="58">
        <v>0</v>
      </c>
      <c r="G9466" s="59" t="s">
        <v>446</v>
      </c>
      <c r="H9466" s="59" t="s">
        <v>476</v>
      </c>
      <c r="I9466" s="59">
        <v>1308</v>
      </c>
      <c r="J9466" s="59">
        <v>25</v>
      </c>
      <c r="K9466" s="59">
        <v>0</v>
      </c>
      <c r="L9466" s="60">
        <v>0</v>
      </c>
      <c r="M9466" s="59" t="s">
        <v>476</v>
      </c>
      <c r="N9466" s="63">
        <v>3406.2631895447698</v>
      </c>
      <c r="O9466" s="165">
        <v>44371</v>
      </c>
      <c r="P9466" s="165">
        <f t="shared" si="393"/>
        <v>44353</v>
      </c>
      <c r="Q9466" s="165">
        <f t="shared" si="394"/>
        <v>44366</v>
      </c>
    </row>
    <row r="9467" spans="1:17" x14ac:dyDescent="0.35">
      <c r="A9467" s="48" t="s">
        <v>630</v>
      </c>
      <c r="B9467" s="59" t="s">
        <v>470</v>
      </c>
      <c r="C9467" s="57">
        <v>445.14881003177402</v>
      </c>
      <c r="D9467" s="59">
        <v>9</v>
      </c>
      <c r="E9467" s="59">
        <v>0</v>
      </c>
      <c r="F9467" s="58">
        <v>0</v>
      </c>
      <c r="G9467" s="59" t="s">
        <v>446</v>
      </c>
      <c r="H9467" s="59" t="s">
        <v>476</v>
      </c>
      <c r="I9467" s="59">
        <v>685</v>
      </c>
      <c r="J9467" s="59">
        <v>7</v>
      </c>
      <c r="K9467" s="59">
        <v>0</v>
      </c>
      <c r="L9467" s="60">
        <v>0</v>
      </c>
      <c r="M9467" s="59" t="s">
        <v>476</v>
      </c>
      <c r="N9467" s="63">
        <v>1572.5078540590396</v>
      </c>
      <c r="O9467" s="165">
        <v>44371</v>
      </c>
      <c r="P9467" s="165">
        <f t="shared" si="393"/>
        <v>44353</v>
      </c>
      <c r="Q9467" s="165">
        <f t="shared" si="394"/>
        <v>44366</v>
      </c>
    </row>
    <row r="9468" spans="1:17" x14ac:dyDescent="0.35">
      <c r="A9468" s="48" t="s">
        <v>629</v>
      </c>
      <c r="B9468" s="59" t="s">
        <v>463</v>
      </c>
      <c r="C9468" s="57">
        <v>33036.741371399599</v>
      </c>
      <c r="D9468" s="59">
        <v>2341</v>
      </c>
      <c r="E9468" s="59" t="s">
        <v>504</v>
      </c>
      <c r="F9468" s="58">
        <v>0.43241898845633858</v>
      </c>
      <c r="G9468" s="59" t="s">
        <v>446</v>
      </c>
      <c r="H9468" s="59" t="s">
        <v>491</v>
      </c>
      <c r="I9468" s="59">
        <v>121277</v>
      </c>
      <c r="J9468" s="59">
        <v>2476</v>
      </c>
      <c r="K9468" s="59">
        <v>4</v>
      </c>
      <c r="L9468" s="60">
        <v>1.6155088852988692E-3</v>
      </c>
      <c r="M9468" s="59" t="s">
        <v>476</v>
      </c>
      <c r="N9468" s="63">
        <v>7494.6859079252599</v>
      </c>
      <c r="O9468" s="165">
        <v>44371</v>
      </c>
      <c r="P9468" s="165">
        <f t="shared" si="393"/>
        <v>44353</v>
      </c>
      <c r="Q9468" s="165">
        <f t="shared" si="394"/>
        <v>44366</v>
      </c>
    </row>
    <row r="9469" spans="1:17" x14ac:dyDescent="0.35">
      <c r="A9469" s="48" t="s">
        <v>628</v>
      </c>
      <c r="B9469" s="59" t="s">
        <v>463</v>
      </c>
      <c r="C9469" s="57">
        <v>13217.562427383</v>
      </c>
      <c r="D9469" s="59">
        <v>634</v>
      </c>
      <c r="E9469" s="59" t="s">
        <v>504</v>
      </c>
      <c r="F9469" s="58">
        <v>0.54040653729459154</v>
      </c>
      <c r="G9469" s="59" t="s">
        <v>446</v>
      </c>
      <c r="H9469" s="59" t="s">
        <v>476</v>
      </c>
      <c r="I9469" s="59">
        <v>43614</v>
      </c>
      <c r="J9469" s="59">
        <v>877</v>
      </c>
      <c r="K9469" s="59">
        <v>3</v>
      </c>
      <c r="L9469" s="60">
        <v>3.4207525655644243E-3</v>
      </c>
      <c r="M9469" s="59" t="s">
        <v>476</v>
      </c>
      <c r="N9469" s="63">
        <v>6635.1114649029942</v>
      </c>
      <c r="O9469" s="165">
        <v>44371</v>
      </c>
      <c r="P9469" s="165">
        <f t="shared" si="393"/>
        <v>44353</v>
      </c>
      <c r="Q9469" s="165">
        <f t="shared" si="394"/>
        <v>44366</v>
      </c>
    </row>
    <row r="9470" spans="1:17" x14ac:dyDescent="0.35">
      <c r="A9470" s="48" t="s">
        <v>627</v>
      </c>
      <c r="B9470" s="59" t="s">
        <v>458</v>
      </c>
      <c r="C9470" s="57">
        <v>17180.900653549099</v>
      </c>
      <c r="D9470" s="59">
        <v>1898</v>
      </c>
      <c r="E9470" s="59" t="s">
        <v>504</v>
      </c>
      <c r="F9470" s="58">
        <v>0.83148809097870269</v>
      </c>
      <c r="G9470" s="59" t="s">
        <v>446</v>
      </c>
      <c r="H9470" s="59" t="s">
        <v>472</v>
      </c>
      <c r="I9470" s="59">
        <v>46243</v>
      </c>
      <c r="J9470" s="59">
        <v>902</v>
      </c>
      <c r="K9470" s="59">
        <v>3</v>
      </c>
      <c r="L9470" s="60">
        <v>3.3259423503325942E-3</v>
      </c>
      <c r="M9470" s="59" t="s">
        <v>476</v>
      </c>
      <c r="N9470" s="63">
        <v>5250.0158064395282</v>
      </c>
      <c r="O9470" s="165">
        <v>44371</v>
      </c>
      <c r="P9470" s="165">
        <f t="shared" si="393"/>
        <v>44353</v>
      </c>
      <c r="Q9470" s="165">
        <f t="shared" si="394"/>
        <v>44366</v>
      </c>
    </row>
    <row r="9471" spans="1:17" x14ac:dyDescent="0.35">
      <c r="A9471" s="48" t="s">
        <v>626</v>
      </c>
      <c r="B9471" s="59" t="s">
        <v>461</v>
      </c>
      <c r="C9471" s="57">
        <v>29713.051998029401</v>
      </c>
      <c r="D9471" s="59">
        <v>1356</v>
      </c>
      <c r="E9471" s="59">
        <v>0</v>
      </c>
      <c r="F9471" s="58">
        <v>0</v>
      </c>
      <c r="G9471" s="59" t="s">
        <v>446</v>
      </c>
      <c r="H9471" s="59" t="s">
        <v>472</v>
      </c>
      <c r="I9471" s="59">
        <v>219724</v>
      </c>
      <c r="J9471" s="59">
        <v>2032</v>
      </c>
      <c r="K9471" s="59">
        <v>2</v>
      </c>
      <c r="L9471" s="60">
        <v>9.8425196850393699E-4</v>
      </c>
      <c r="M9471" s="59" t="s">
        <v>476</v>
      </c>
      <c r="N9471" s="63">
        <v>6838.7454783667599</v>
      </c>
      <c r="O9471" s="165">
        <v>44371</v>
      </c>
      <c r="P9471" s="165">
        <f t="shared" si="393"/>
        <v>44353</v>
      </c>
      <c r="Q9471" s="165">
        <f t="shared" si="394"/>
        <v>44366</v>
      </c>
    </row>
    <row r="9472" spans="1:17" x14ac:dyDescent="0.35">
      <c r="A9472" s="48" t="s">
        <v>625</v>
      </c>
      <c r="B9472" s="59" t="s">
        <v>471</v>
      </c>
      <c r="C9472" s="57">
        <v>2759.83426324726</v>
      </c>
      <c r="D9472" s="59">
        <v>78</v>
      </c>
      <c r="E9472" s="59">
        <v>0</v>
      </c>
      <c r="F9472" s="58">
        <v>0</v>
      </c>
      <c r="G9472" s="59" t="s">
        <v>446</v>
      </c>
      <c r="H9472" s="59" t="s">
        <v>476</v>
      </c>
      <c r="I9472" s="59">
        <v>3711</v>
      </c>
      <c r="J9472" s="59">
        <v>70</v>
      </c>
      <c r="K9472" s="59">
        <v>0</v>
      </c>
      <c r="L9472" s="60">
        <v>0</v>
      </c>
      <c r="M9472" s="59" t="s">
        <v>476</v>
      </c>
      <c r="N9472" s="63">
        <v>2536.384192782541</v>
      </c>
      <c r="O9472" s="165">
        <v>44371</v>
      </c>
      <c r="P9472" s="165">
        <f t="shared" si="393"/>
        <v>44353</v>
      </c>
      <c r="Q9472" s="165">
        <f t="shared" si="394"/>
        <v>44366</v>
      </c>
    </row>
    <row r="9473" spans="1:17" x14ac:dyDescent="0.35">
      <c r="A9473" s="48" t="s">
        <v>624</v>
      </c>
      <c r="B9473" s="59" t="s">
        <v>466</v>
      </c>
      <c r="C9473" s="57">
        <v>709.250407043618</v>
      </c>
      <c r="D9473" s="59">
        <v>11</v>
      </c>
      <c r="E9473" s="59">
        <v>0</v>
      </c>
      <c r="F9473" s="58">
        <v>0</v>
      </c>
      <c r="G9473" s="59" t="s">
        <v>446</v>
      </c>
      <c r="H9473" s="59" t="s">
        <v>476</v>
      </c>
      <c r="I9473" s="59">
        <v>1887</v>
      </c>
      <c r="J9473" s="59">
        <v>51</v>
      </c>
      <c r="K9473" s="59">
        <v>0</v>
      </c>
      <c r="L9473" s="60">
        <v>0</v>
      </c>
      <c r="M9473" s="59" t="s">
        <v>476</v>
      </c>
      <c r="N9473" s="63">
        <v>7190.6902686999192</v>
      </c>
      <c r="O9473" s="165">
        <v>44371</v>
      </c>
      <c r="P9473" s="165">
        <f t="shared" si="393"/>
        <v>44353</v>
      </c>
      <c r="Q9473" s="165">
        <f t="shared" si="394"/>
        <v>44366</v>
      </c>
    </row>
    <row r="9474" spans="1:17" x14ac:dyDescent="0.35">
      <c r="A9474" s="48" t="s">
        <v>623</v>
      </c>
      <c r="B9474" s="59" t="s">
        <v>467</v>
      </c>
      <c r="C9474" s="57">
        <v>5203.1237660323704</v>
      </c>
      <c r="D9474" s="59">
        <v>293</v>
      </c>
      <c r="E9474" s="59">
        <v>0</v>
      </c>
      <c r="F9474" s="58">
        <v>0</v>
      </c>
      <c r="G9474" s="59" t="s">
        <v>446</v>
      </c>
      <c r="H9474" s="59" t="s">
        <v>476</v>
      </c>
      <c r="I9474" s="59">
        <v>16885</v>
      </c>
      <c r="J9474" s="59">
        <v>183</v>
      </c>
      <c r="K9474" s="59">
        <v>0</v>
      </c>
      <c r="L9474" s="60">
        <v>0</v>
      </c>
      <c r="M9474" s="59" t="s">
        <v>476</v>
      </c>
      <c r="N9474" s="63">
        <v>3517.1179512330959</v>
      </c>
      <c r="O9474" s="165">
        <v>44371</v>
      </c>
      <c r="P9474" s="165">
        <f t="shared" si="393"/>
        <v>44353</v>
      </c>
      <c r="Q9474" s="165">
        <f t="shared" si="394"/>
        <v>44366</v>
      </c>
    </row>
    <row r="9475" spans="1:17" x14ac:dyDescent="0.35">
      <c r="A9475" s="48" t="s">
        <v>622</v>
      </c>
      <c r="B9475" s="59" t="s">
        <v>458</v>
      </c>
      <c r="C9475" s="57">
        <v>7840.6389864339299</v>
      </c>
      <c r="D9475" s="59">
        <v>648</v>
      </c>
      <c r="E9475" s="59">
        <v>0</v>
      </c>
      <c r="F9475" s="58">
        <v>0</v>
      </c>
      <c r="G9475" s="59" t="s">
        <v>446</v>
      </c>
      <c r="H9475" s="59" t="s">
        <v>472</v>
      </c>
      <c r="I9475" s="59">
        <v>17636</v>
      </c>
      <c r="J9475" s="59">
        <v>364</v>
      </c>
      <c r="K9475" s="59">
        <v>1</v>
      </c>
      <c r="L9475" s="60">
        <v>2.7472527472527475E-3</v>
      </c>
      <c r="M9475" s="59" t="s">
        <v>1067</v>
      </c>
      <c r="N9475" s="63">
        <v>4642.4787651848519</v>
      </c>
      <c r="O9475" s="165">
        <v>44371</v>
      </c>
      <c r="P9475" s="165">
        <f t="shared" ref="P9475:P9505" si="395">O9475-18</f>
        <v>44353</v>
      </c>
      <c r="Q9475" s="165">
        <f t="shared" ref="Q9475:Q9505" si="396">O9475-5</f>
        <v>44366</v>
      </c>
    </row>
    <row r="9476" spans="1:17" x14ac:dyDescent="0.35">
      <c r="A9476" s="48" t="s">
        <v>621</v>
      </c>
      <c r="B9476" s="59" t="s">
        <v>460</v>
      </c>
      <c r="C9476" s="57">
        <v>7285.8220530817907</v>
      </c>
      <c r="D9476" s="59">
        <v>871</v>
      </c>
      <c r="E9476" s="59" t="s">
        <v>504</v>
      </c>
      <c r="F9476" s="58">
        <v>1.9607553110182878</v>
      </c>
      <c r="G9476" s="59" t="s">
        <v>446</v>
      </c>
      <c r="H9476" s="59" t="s">
        <v>472</v>
      </c>
      <c r="I9476" s="59">
        <v>20200</v>
      </c>
      <c r="J9476" s="59">
        <v>337</v>
      </c>
      <c r="K9476" s="59">
        <v>2</v>
      </c>
      <c r="L9476" s="60">
        <v>5.9347181008902079E-3</v>
      </c>
      <c r="M9476" s="59" t="s">
        <v>1067</v>
      </c>
      <c r="N9476" s="63">
        <v>4625.4217786921399</v>
      </c>
      <c r="O9476" s="165">
        <v>44371</v>
      </c>
      <c r="P9476" s="165">
        <f t="shared" si="395"/>
        <v>44353</v>
      </c>
      <c r="Q9476" s="165">
        <f t="shared" si="396"/>
        <v>44366</v>
      </c>
    </row>
    <row r="9477" spans="1:17" x14ac:dyDescent="0.35">
      <c r="A9477" s="48" t="s">
        <v>620</v>
      </c>
      <c r="B9477" s="59" t="s">
        <v>458</v>
      </c>
      <c r="C9477" s="57">
        <v>3703.8770272844695</v>
      </c>
      <c r="D9477" s="59">
        <v>287</v>
      </c>
      <c r="E9477" s="59" t="s">
        <v>504</v>
      </c>
      <c r="F9477" s="58">
        <v>1.928481180730234</v>
      </c>
      <c r="G9477" s="59" t="s">
        <v>446</v>
      </c>
      <c r="H9477" s="59" t="s">
        <v>491</v>
      </c>
      <c r="I9477" s="59">
        <v>9218</v>
      </c>
      <c r="J9477" s="59">
        <v>155</v>
      </c>
      <c r="K9477" s="59">
        <v>1</v>
      </c>
      <c r="L9477" s="60">
        <v>6.4516129032258064E-3</v>
      </c>
      <c r="M9477" s="59" t="s">
        <v>491</v>
      </c>
      <c r="N9477" s="63">
        <v>4184.8041621846078</v>
      </c>
      <c r="O9477" s="165">
        <v>44371</v>
      </c>
      <c r="P9477" s="165">
        <f t="shared" si="395"/>
        <v>44353</v>
      </c>
      <c r="Q9477" s="165">
        <f t="shared" si="396"/>
        <v>44366</v>
      </c>
    </row>
    <row r="9478" spans="1:17" x14ac:dyDescent="0.35">
      <c r="A9478" s="48" t="s">
        <v>619</v>
      </c>
      <c r="B9478" s="59" t="s">
        <v>467</v>
      </c>
      <c r="C9478" s="57">
        <v>4036.3842504603494</v>
      </c>
      <c r="D9478" s="59">
        <v>191</v>
      </c>
      <c r="E9478" s="59">
        <v>0</v>
      </c>
      <c r="F9478" s="58">
        <v>0</v>
      </c>
      <c r="G9478" s="59" t="s">
        <v>446</v>
      </c>
      <c r="H9478" s="59" t="s">
        <v>476</v>
      </c>
      <c r="I9478" s="59">
        <v>8510</v>
      </c>
      <c r="J9478" s="59">
        <v>175</v>
      </c>
      <c r="K9478" s="59">
        <v>0</v>
      </c>
      <c r="L9478" s="60">
        <v>0</v>
      </c>
      <c r="M9478" s="59" t="s">
        <v>476</v>
      </c>
      <c r="N9478" s="63">
        <v>4335.5634434467247</v>
      </c>
      <c r="O9478" s="165">
        <v>44371</v>
      </c>
      <c r="P9478" s="165">
        <f t="shared" si="395"/>
        <v>44353</v>
      </c>
      <c r="Q9478" s="165">
        <f t="shared" si="396"/>
        <v>44366</v>
      </c>
    </row>
    <row r="9479" spans="1:17" x14ac:dyDescent="0.35">
      <c r="A9479" s="48" t="s">
        <v>618</v>
      </c>
      <c r="B9479" s="59" t="s">
        <v>465</v>
      </c>
      <c r="C9479" s="57">
        <v>29347.864073528101</v>
      </c>
      <c r="D9479" s="59">
        <v>2923</v>
      </c>
      <c r="E9479" s="59" t="s">
        <v>504</v>
      </c>
      <c r="F9479" s="58">
        <v>0.48677185671580309</v>
      </c>
      <c r="G9479" s="59" t="s">
        <v>446</v>
      </c>
      <c r="H9479" s="59" t="s">
        <v>472</v>
      </c>
      <c r="I9479" s="59">
        <v>64540</v>
      </c>
      <c r="J9479" s="59">
        <v>1454</v>
      </c>
      <c r="K9479" s="59">
        <v>5</v>
      </c>
      <c r="L9479" s="60">
        <v>3.4387895460797797E-3</v>
      </c>
      <c r="M9479" s="59" t="s">
        <v>1067</v>
      </c>
      <c r="N9479" s="63">
        <v>4954.3639576534442</v>
      </c>
      <c r="O9479" s="165">
        <v>44371</v>
      </c>
      <c r="P9479" s="165">
        <f t="shared" si="395"/>
        <v>44353</v>
      </c>
      <c r="Q9479" s="165">
        <f t="shared" si="396"/>
        <v>44366</v>
      </c>
    </row>
    <row r="9480" spans="1:17" x14ac:dyDescent="0.35">
      <c r="A9480" s="48" t="s">
        <v>617</v>
      </c>
      <c r="B9480" s="59" t="s">
        <v>470</v>
      </c>
      <c r="C9480" s="57">
        <v>1175.1166229483399</v>
      </c>
      <c r="D9480" s="59">
        <v>41</v>
      </c>
      <c r="E9480" s="59">
        <v>0</v>
      </c>
      <c r="F9480" s="58">
        <v>0</v>
      </c>
      <c r="G9480" s="59" t="s">
        <v>446</v>
      </c>
      <c r="H9480" s="59" t="s">
        <v>476</v>
      </c>
      <c r="I9480" s="59">
        <v>2808</v>
      </c>
      <c r="J9480" s="59">
        <v>72</v>
      </c>
      <c r="K9480" s="59">
        <v>0</v>
      </c>
      <c r="L9480" s="60">
        <v>0</v>
      </c>
      <c r="M9480" s="59" t="s">
        <v>476</v>
      </c>
      <c r="N9480" s="63">
        <v>6127.0514427201015</v>
      </c>
      <c r="O9480" s="165">
        <v>44371</v>
      </c>
      <c r="P9480" s="165">
        <f t="shared" si="395"/>
        <v>44353</v>
      </c>
      <c r="Q9480" s="165">
        <f t="shared" si="396"/>
        <v>44366</v>
      </c>
    </row>
    <row r="9481" spans="1:17" x14ac:dyDescent="0.35">
      <c r="A9481" s="48" t="s">
        <v>616</v>
      </c>
      <c r="B9481" s="59" t="s">
        <v>468</v>
      </c>
      <c r="C9481" s="57">
        <v>2871.29045841678</v>
      </c>
      <c r="D9481" s="59">
        <v>147</v>
      </c>
      <c r="E9481" s="59">
        <v>0</v>
      </c>
      <c r="F9481" s="58">
        <v>0</v>
      </c>
      <c r="G9481" s="59" t="s">
        <v>446</v>
      </c>
      <c r="H9481" s="59" t="s">
        <v>476</v>
      </c>
      <c r="I9481" s="59">
        <v>6108</v>
      </c>
      <c r="J9481" s="59">
        <v>80</v>
      </c>
      <c r="K9481" s="59">
        <v>0</v>
      </c>
      <c r="L9481" s="60">
        <v>0</v>
      </c>
      <c r="M9481" s="59" t="s">
        <v>476</v>
      </c>
      <c r="N9481" s="63">
        <v>2786.2036655153211</v>
      </c>
      <c r="O9481" s="165">
        <v>44371</v>
      </c>
      <c r="P9481" s="165">
        <f t="shared" si="395"/>
        <v>44353</v>
      </c>
      <c r="Q9481" s="165">
        <f t="shared" si="396"/>
        <v>44366</v>
      </c>
    </row>
    <row r="9482" spans="1:17" x14ac:dyDescent="0.35">
      <c r="A9482" s="48" t="s">
        <v>615</v>
      </c>
      <c r="B9482" s="59" t="s">
        <v>458</v>
      </c>
      <c r="C9482" s="57">
        <v>18711.126473274999</v>
      </c>
      <c r="D9482" s="59">
        <v>1585</v>
      </c>
      <c r="E9482" s="59" t="s">
        <v>504</v>
      </c>
      <c r="F9482" s="58">
        <v>0.38174383317109462</v>
      </c>
      <c r="G9482" s="59" t="s">
        <v>446</v>
      </c>
      <c r="H9482" s="59" t="s">
        <v>491</v>
      </c>
      <c r="I9482" s="59">
        <v>56140</v>
      </c>
      <c r="J9482" s="59">
        <v>1190</v>
      </c>
      <c r="K9482" s="59">
        <v>1</v>
      </c>
      <c r="L9482" s="60">
        <v>8.4033613445378156E-4</v>
      </c>
      <c r="M9482" s="59" t="s">
        <v>476</v>
      </c>
      <c r="N9482" s="63">
        <v>6359.8522606304359</v>
      </c>
      <c r="O9482" s="165">
        <v>44371</v>
      </c>
      <c r="P9482" s="165">
        <f t="shared" si="395"/>
        <v>44353</v>
      </c>
      <c r="Q9482" s="165">
        <f t="shared" si="396"/>
        <v>44366</v>
      </c>
    </row>
    <row r="9483" spans="1:17" x14ac:dyDescent="0.35">
      <c r="A9483" s="48" t="s">
        <v>614</v>
      </c>
      <c r="B9483" s="59" t="s">
        <v>465</v>
      </c>
      <c r="C9483" s="57">
        <v>41355.060735064602</v>
      </c>
      <c r="D9483" s="59">
        <v>3150</v>
      </c>
      <c r="E9483" s="59" t="s">
        <v>504</v>
      </c>
      <c r="F9483" s="58">
        <v>0.69088106905385593</v>
      </c>
      <c r="G9483" s="59" t="s">
        <v>446</v>
      </c>
      <c r="H9483" s="59" t="s">
        <v>491</v>
      </c>
      <c r="I9483" s="59">
        <v>84959</v>
      </c>
      <c r="J9483" s="59">
        <v>1758</v>
      </c>
      <c r="K9483" s="59">
        <v>4</v>
      </c>
      <c r="L9483" s="60">
        <v>2.2753128555176336E-3</v>
      </c>
      <c r="M9483" s="59" t="s">
        <v>491</v>
      </c>
      <c r="N9483" s="63">
        <v>4250.9912178883751</v>
      </c>
      <c r="O9483" s="165">
        <v>44371</v>
      </c>
      <c r="P9483" s="165">
        <f t="shared" si="395"/>
        <v>44353</v>
      </c>
      <c r="Q9483" s="165">
        <f t="shared" si="396"/>
        <v>44366</v>
      </c>
    </row>
    <row r="9484" spans="1:17" x14ac:dyDescent="0.35">
      <c r="A9484" s="48" t="s">
        <v>613</v>
      </c>
      <c r="B9484" s="59" t="s">
        <v>463</v>
      </c>
      <c r="C9484" s="57">
        <v>23089.216116875701</v>
      </c>
      <c r="D9484" s="59">
        <v>1353</v>
      </c>
      <c r="E9484" s="59">
        <v>5</v>
      </c>
      <c r="F9484" s="58">
        <v>1.5467950723620478</v>
      </c>
      <c r="G9484" s="59" t="s">
        <v>446</v>
      </c>
      <c r="H9484" s="59" t="s">
        <v>491</v>
      </c>
      <c r="I9484" s="59">
        <v>46125</v>
      </c>
      <c r="J9484" s="59">
        <v>1018</v>
      </c>
      <c r="K9484" s="59">
        <v>5</v>
      </c>
      <c r="L9484" s="60">
        <v>4.911591355599214E-3</v>
      </c>
      <c r="M9484" s="59" t="s">
        <v>491</v>
      </c>
      <c r="N9484" s="63">
        <v>4408.9846742607815</v>
      </c>
      <c r="O9484" s="165">
        <v>44371</v>
      </c>
      <c r="P9484" s="165">
        <f t="shared" si="395"/>
        <v>44353</v>
      </c>
      <c r="Q9484" s="165">
        <f t="shared" si="396"/>
        <v>44366</v>
      </c>
    </row>
    <row r="9485" spans="1:17" x14ac:dyDescent="0.35">
      <c r="A9485" s="48" t="s">
        <v>612</v>
      </c>
      <c r="B9485" s="59" t="s">
        <v>464</v>
      </c>
      <c r="C9485" s="57">
        <v>1711.2133241641</v>
      </c>
      <c r="D9485" s="59">
        <v>70</v>
      </c>
      <c r="E9485" s="59">
        <v>0</v>
      </c>
      <c r="F9485" s="58">
        <v>0</v>
      </c>
      <c r="G9485" s="59" t="s">
        <v>446</v>
      </c>
      <c r="H9485" s="59" t="s">
        <v>476</v>
      </c>
      <c r="I9485" s="59">
        <v>1898</v>
      </c>
      <c r="J9485" s="59">
        <v>28</v>
      </c>
      <c r="K9485" s="59">
        <v>0</v>
      </c>
      <c r="L9485" s="60">
        <v>0</v>
      </c>
      <c r="M9485" s="59" t="s">
        <v>476</v>
      </c>
      <c r="N9485" s="63">
        <v>1636.2658941822785</v>
      </c>
      <c r="O9485" s="165">
        <v>44371</v>
      </c>
      <c r="P9485" s="165">
        <f t="shared" si="395"/>
        <v>44353</v>
      </c>
      <c r="Q9485" s="165">
        <f t="shared" si="396"/>
        <v>44366</v>
      </c>
    </row>
    <row r="9486" spans="1:17" x14ac:dyDescent="0.35">
      <c r="A9486" s="48" t="s">
        <v>611</v>
      </c>
      <c r="B9486" s="59" t="s">
        <v>458</v>
      </c>
      <c r="C9486" s="57">
        <v>7315.6481145470188</v>
      </c>
      <c r="D9486" s="59">
        <v>553</v>
      </c>
      <c r="E9486" s="59" t="s">
        <v>504</v>
      </c>
      <c r="F9486" s="58">
        <v>0.97638063381612294</v>
      </c>
      <c r="G9486" s="59" t="s">
        <v>446</v>
      </c>
      <c r="H9486" s="59" t="s">
        <v>472</v>
      </c>
      <c r="I9486" s="59">
        <v>14856</v>
      </c>
      <c r="J9486" s="59">
        <v>226</v>
      </c>
      <c r="K9486" s="59">
        <v>1</v>
      </c>
      <c r="L9486" s="60">
        <v>4.4247787610619468E-3</v>
      </c>
      <c r="M9486" s="59" t="s">
        <v>1067</v>
      </c>
      <c r="N9486" s="63">
        <v>3089.2683253942128</v>
      </c>
      <c r="O9486" s="165">
        <v>44371</v>
      </c>
      <c r="P9486" s="165">
        <f t="shared" si="395"/>
        <v>44353</v>
      </c>
      <c r="Q9486" s="165">
        <f t="shared" si="396"/>
        <v>44366</v>
      </c>
    </row>
    <row r="9487" spans="1:17" x14ac:dyDescent="0.35">
      <c r="A9487" s="48" t="s">
        <v>610</v>
      </c>
      <c r="B9487" s="59" t="s">
        <v>463</v>
      </c>
      <c r="C9487" s="57">
        <v>10981.723636578799</v>
      </c>
      <c r="D9487" s="59">
        <v>547</v>
      </c>
      <c r="E9487" s="59" t="s">
        <v>504</v>
      </c>
      <c r="F9487" s="58">
        <v>0.65043133293439881</v>
      </c>
      <c r="G9487" s="59" t="s">
        <v>446</v>
      </c>
      <c r="H9487" s="59" t="s">
        <v>472</v>
      </c>
      <c r="I9487" s="59">
        <v>53795</v>
      </c>
      <c r="J9487" s="59">
        <v>736</v>
      </c>
      <c r="K9487" s="59">
        <v>1</v>
      </c>
      <c r="L9487" s="60">
        <v>1.358695652173913E-3</v>
      </c>
      <c r="M9487" s="59" t="s">
        <v>1067</v>
      </c>
      <c r="N9487" s="63">
        <v>6702.0444545560458</v>
      </c>
      <c r="O9487" s="165">
        <v>44371</v>
      </c>
      <c r="P9487" s="165">
        <f t="shared" si="395"/>
        <v>44353</v>
      </c>
      <c r="Q9487" s="165">
        <f t="shared" si="396"/>
        <v>44366</v>
      </c>
    </row>
    <row r="9488" spans="1:17" x14ac:dyDescent="0.35">
      <c r="A9488" s="48" t="s">
        <v>609</v>
      </c>
      <c r="B9488" s="59" t="s">
        <v>469</v>
      </c>
      <c r="C9488" s="57">
        <v>16752.226867065601</v>
      </c>
      <c r="D9488" s="59">
        <v>1608</v>
      </c>
      <c r="E9488" s="59">
        <v>0</v>
      </c>
      <c r="F9488" s="58">
        <v>0</v>
      </c>
      <c r="G9488" s="59" t="s">
        <v>446</v>
      </c>
      <c r="H9488" s="59" t="s">
        <v>476</v>
      </c>
      <c r="I9488" s="59">
        <v>31209</v>
      </c>
      <c r="J9488" s="59">
        <v>485</v>
      </c>
      <c r="K9488" s="59">
        <v>0</v>
      </c>
      <c r="L9488" s="60">
        <v>0</v>
      </c>
      <c r="M9488" s="59" t="s">
        <v>1067</v>
      </c>
      <c r="N9488" s="63">
        <v>2895.1374873838186</v>
      </c>
      <c r="O9488" s="165">
        <v>44371</v>
      </c>
      <c r="P9488" s="165">
        <f t="shared" si="395"/>
        <v>44353</v>
      </c>
      <c r="Q9488" s="165">
        <f t="shared" si="396"/>
        <v>44366</v>
      </c>
    </row>
    <row r="9489" spans="1:17" x14ac:dyDescent="0.35">
      <c r="A9489" s="48" t="s">
        <v>608</v>
      </c>
      <c r="B9489" s="59" t="s">
        <v>461</v>
      </c>
      <c r="C9489" s="57">
        <v>14695.182980035201</v>
      </c>
      <c r="D9489" s="59">
        <v>1090</v>
      </c>
      <c r="E9489" s="59" t="s">
        <v>504</v>
      </c>
      <c r="F9489" s="58">
        <v>1.458203784034821</v>
      </c>
      <c r="G9489" s="59" t="s">
        <v>446</v>
      </c>
      <c r="H9489" s="59" t="s">
        <v>491</v>
      </c>
      <c r="I9489" s="59">
        <v>42603</v>
      </c>
      <c r="J9489" s="59">
        <v>811</v>
      </c>
      <c r="K9489" s="59">
        <v>5</v>
      </c>
      <c r="L9489" s="60">
        <v>6.1652281134401974E-3</v>
      </c>
      <c r="M9489" s="59" t="s">
        <v>491</v>
      </c>
      <c r="N9489" s="63">
        <v>5518.8152546437868</v>
      </c>
      <c r="O9489" s="165">
        <v>44371</v>
      </c>
      <c r="P9489" s="165">
        <f t="shared" si="395"/>
        <v>44353</v>
      </c>
      <c r="Q9489" s="165">
        <f t="shared" si="396"/>
        <v>44366</v>
      </c>
    </row>
    <row r="9490" spans="1:17" x14ac:dyDescent="0.35">
      <c r="A9490" s="48" t="s">
        <v>607</v>
      </c>
      <c r="B9490" s="59" t="s">
        <v>461</v>
      </c>
      <c r="C9490" s="57">
        <v>56177.316442514697</v>
      </c>
      <c r="D9490" s="59">
        <v>5256</v>
      </c>
      <c r="E9490" s="59">
        <v>9</v>
      </c>
      <c r="F9490" s="58">
        <v>1.1443357988005136</v>
      </c>
      <c r="G9490" s="59" t="s">
        <v>446</v>
      </c>
      <c r="H9490" s="59" t="s">
        <v>472</v>
      </c>
      <c r="I9490" s="59">
        <v>124287</v>
      </c>
      <c r="J9490" s="59">
        <v>2517</v>
      </c>
      <c r="K9490" s="59">
        <v>13</v>
      </c>
      <c r="L9490" s="60">
        <v>5.1648788239968216E-3</v>
      </c>
      <c r="M9490" s="59" t="s">
        <v>476</v>
      </c>
      <c r="N9490" s="63">
        <v>4480.456097570278</v>
      </c>
      <c r="O9490" s="165">
        <v>44371</v>
      </c>
      <c r="P9490" s="165">
        <f t="shared" si="395"/>
        <v>44353</v>
      </c>
      <c r="Q9490" s="165">
        <f t="shared" si="396"/>
        <v>44366</v>
      </c>
    </row>
    <row r="9491" spans="1:17" x14ac:dyDescent="0.35">
      <c r="A9491" s="48" t="s">
        <v>606</v>
      </c>
      <c r="B9491" s="59" t="s">
        <v>466</v>
      </c>
      <c r="C9491" s="57">
        <v>1451.48737987204</v>
      </c>
      <c r="D9491" s="59">
        <v>67</v>
      </c>
      <c r="E9491" s="59">
        <v>0</v>
      </c>
      <c r="F9491" s="58">
        <v>0</v>
      </c>
      <c r="G9491" s="59" t="s">
        <v>446</v>
      </c>
      <c r="H9491" s="59" t="s">
        <v>476</v>
      </c>
      <c r="I9491" s="59">
        <v>2343</v>
      </c>
      <c r="J9491" s="59">
        <v>59</v>
      </c>
      <c r="K9491" s="59">
        <v>0</v>
      </c>
      <c r="L9491" s="60">
        <v>0</v>
      </c>
      <c r="M9491" s="59" t="s">
        <v>476</v>
      </c>
      <c r="N9491" s="63">
        <v>4064.7959340301886</v>
      </c>
      <c r="O9491" s="165">
        <v>44371</v>
      </c>
      <c r="P9491" s="165">
        <f t="shared" si="395"/>
        <v>44353</v>
      </c>
      <c r="Q9491" s="165">
        <f t="shared" si="396"/>
        <v>44366</v>
      </c>
    </row>
    <row r="9492" spans="1:17" x14ac:dyDescent="0.35">
      <c r="A9492" s="48" t="s">
        <v>605</v>
      </c>
      <c r="B9492" s="59" t="s">
        <v>460</v>
      </c>
      <c r="C9492" s="57">
        <v>15539.121805317</v>
      </c>
      <c r="D9492" s="59">
        <v>1345</v>
      </c>
      <c r="E9492" s="59">
        <v>0</v>
      </c>
      <c r="F9492" s="58">
        <v>0</v>
      </c>
      <c r="G9492" s="59" t="s">
        <v>446</v>
      </c>
      <c r="H9492" s="59" t="s">
        <v>472</v>
      </c>
      <c r="I9492" s="59">
        <v>28601</v>
      </c>
      <c r="J9492" s="59">
        <v>546</v>
      </c>
      <c r="K9492" s="59">
        <v>0</v>
      </c>
      <c r="L9492" s="60">
        <v>0</v>
      </c>
      <c r="M9492" s="59" t="s">
        <v>1067</v>
      </c>
      <c r="N9492" s="63">
        <v>3513.7120800042635</v>
      </c>
      <c r="O9492" s="165">
        <v>44371</v>
      </c>
      <c r="P9492" s="165">
        <f t="shared" si="395"/>
        <v>44353</v>
      </c>
      <c r="Q9492" s="165">
        <f t="shared" si="396"/>
        <v>44366</v>
      </c>
    </row>
    <row r="9493" spans="1:17" x14ac:dyDescent="0.35">
      <c r="A9493" s="48" t="s">
        <v>604</v>
      </c>
      <c r="B9493" s="59" t="s">
        <v>465</v>
      </c>
      <c r="C9493" s="57">
        <v>14533.4559376543</v>
      </c>
      <c r="D9493" s="59">
        <v>1337</v>
      </c>
      <c r="E9493" s="59">
        <v>0</v>
      </c>
      <c r="F9493" s="58">
        <v>0</v>
      </c>
      <c r="G9493" s="59" t="s">
        <v>446</v>
      </c>
      <c r="H9493" s="59" t="s">
        <v>476</v>
      </c>
      <c r="I9493" s="59">
        <v>50476</v>
      </c>
      <c r="J9493" s="59">
        <v>813</v>
      </c>
      <c r="K9493" s="59">
        <v>0</v>
      </c>
      <c r="L9493" s="60">
        <v>0</v>
      </c>
      <c r="M9493" s="59" t="s">
        <v>476</v>
      </c>
      <c r="N9493" s="63">
        <v>5593.9895059207656</v>
      </c>
      <c r="O9493" s="165">
        <v>44371</v>
      </c>
      <c r="P9493" s="165">
        <f t="shared" si="395"/>
        <v>44353</v>
      </c>
      <c r="Q9493" s="165">
        <f t="shared" si="396"/>
        <v>44366</v>
      </c>
    </row>
    <row r="9494" spans="1:17" x14ac:dyDescent="0.35">
      <c r="A9494" s="48" t="s">
        <v>603</v>
      </c>
      <c r="B9494" s="59" t="s">
        <v>464</v>
      </c>
      <c r="C9494" s="57">
        <v>2458.2722255157701</v>
      </c>
      <c r="D9494" s="59">
        <v>81</v>
      </c>
      <c r="E9494" s="59">
        <v>0</v>
      </c>
      <c r="F9494" s="58">
        <v>0</v>
      </c>
      <c r="G9494" s="59" t="s">
        <v>446</v>
      </c>
      <c r="H9494" s="59" t="s">
        <v>476</v>
      </c>
      <c r="I9494" s="59">
        <v>8865</v>
      </c>
      <c r="J9494" s="59">
        <v>190</v>
      </c>
      <c r="K9494" s="59">
        <v>0</v>
      </c>
      <c r="L9494" s="60">
        <v>0</v>
      </c>
      <c r="M9494" s="59" t="s">
        <v>476</v>
      </c>
      <c r="N9494" s="63">
        <v>7729.0056824417034</v>
      </c>
      <c r="O9494" s="165">
        <v>44371</v>
      </c>
      <c r="P9494" s="165">
        <f t="shared" si="395"/>
        <v>44353</v>
      </c>
      <c r="Q9494" s="165">
        <f t="shared" si="396"/>
        <v>44366</v>
      </c>
    </row>
    <row r="9495" spans="1:17" x14ac:dyDescent="0.35">
      <c r="A9495" s="48" t="s">
        <v>602</v>
      </c>
      <c r="B9495" s="59" t="s">
        <v>470</v>
      </c>
      <c r="C9495" s="57">
        <v>7178.4740239266202</v>
      </c>
      <c r="D9495" s="59">
        <v>297</v>
      </c>
      <c r="E9495" s="59">
        <v>0</v>
      </c>
      <c r="F9495" s="58">
        <v>0</v>
      </c>
      <c r="G9495" s="59" t="s">
        <v>446</v>
      </c>
      <c r="H9495" s="59" t="s">
        <v>476</v>
      </c>
      <c r="I9495" s="59">
        <v>106965</v>
      </c>
      <c r="J9495" s="59">
        <v>562</v>
      </c>
      <c r="K9495" s="59">
        <v>0</v>
      </c>
      <c r="L9495" s="60">
        <v>0</v>
      </c>
      <c r="M9495" s="59" t="s">
        <v>476</v>
      </c>
      <c r="N9495" s="63">
        <v>7828.9619510608245</v>
      </c>
      <c r="O9495" s="165">
        <v>44371</v>
      </c>
      <c r="P9495" s="165">
        <f t="shared" si="395"/>
        <v>44353</v>
      </c>
      <c r="Q9495" s="165">
        <f t="shared" si="396"/>
        <v>44366</v>
      </c>
    </row>
    <row r="9496" spans="1:17" x14ac:dyDescent="0.35">
      <c r="A9496" s="48" t="s">
        <v>601</v>
      </c>
      <c r="B9496" s="59" t="s">
        <v>463</v>
      </c>
      <c r="C9496" s="57">
        <v>24460.265400539301</v>
      </c>
      <c r="D9496" s="59">
        <v>2232</v>
      </c>
      <c r="E9496" s="59">
        <v>6</v>
      </c>
      <c r="F9496" s="58">
        <v>1.7521127492017297</v>
      </c>
      <c r="G9496" s="59" t="s">
        <v>446</v>
      </c>
      <c r="H9496" s="59" t="s">
        <v>472</v>
      </c>
      <c r="I9496" s="59">
        <v>53338</v>
      </c>
      <c r="J9496" s="59">
        <v>1126</v>
      </c>
      <c r="K9496" s="59">
        <v>7</v>
      </c>
      <c r="L9496" s="60">
        <v>6.2166962699822378E-3</v>
      </c>
      <c r="M9496" s="59" t="s">
        <v>1067</v>
      </c>
      <c r="N9496" s="63">
        <v>4603.3842297360106</v>
      </c>
      <c r="O9496" s="165">
        <v>44371</v>
      </c>
      <c r="P9496" s="165">
        <f t="shared" si="395"/>
        <v>44353</v>
      </c>
      <c r="Q9496" s="165">
        <f t="shared" si="396"/>
        <v>44366</v>
      </c>
    </row>
    <row r="9497" spans="1:17" x14ac:dyDescent="0.35">
      <c r="A9497" s="48" t="s">
        <v>600</v>
      </c>
      <c r="B9497" s="59" t="s">
        <v>458</v>
      </c>
      <c r="C9497" s="57">
        <v>10765.112077551599</v>
      </c>
      <c r="D9497" s="59">
        <v>763</v>
      </c>
      <c r="E9497" s="59" t="s">
        <v>504</v>
      </c>
      <c r="F9497" s="58">
        <v>0.6635190689516447</v>
      </c>
      <c r="G9497" s="59" t="s">
        <v>446</v>
      </c>
      <c r="H9497" s="59" t="s">
        <v>472</v>
      </c>
      <c r="I9497" s="59">
        <v>19268</v>
      </c>
      <c r="J9497" s="59">
        <v>385</v>
      </c>
      <c r="K9497" s="59">
        <v>1</v>
      </c>
      <c r="L9497" s="60">
        <v>2.5974025974025974E-3</v>
      </c>
      <c r="M9497" s="59" t="s">
        <v>1067</v>
      </c>
      <c r="N9497" s="63">
        <v>3576.367781649365</v>
      </c>
      <c r="O9497" s="165">
        <v>44371</v>
      </c>
      <c r="P9497" s="165">
        <f t="shared" si="395"/>
        <v>44353</v>
      </c>
      <c r="Q9497" s="165">
        <f t="shared" si="396"/>
        <v>44366</v>
      </c>
    </row>
    <row r="9498" spans="1:17" x14ac:dyDescent="0.35">
      <c r="A9498" s="48" t="s">
        <v>599</v>
      </c>
      <c r="B9498" s="59" t="s">
        <v>463</v>
      </c>
      <c r="C9498" s="57">
        <v>22284.2851538703</v>
      </c>
      <c r="D9498" s="59">
        <v>1307</v>
      </c>
      <c r="E9498" s="59" t="s">
        <v>504</v>
      </c>
      <c r="F9498" s="58">
        <v>0.3205333755844792</v>
      </c>
      <c r="G9498" s="59" t="s">
        <v>446</v>
      </c>
      <c r="H9498" s="59" t="s">
        <v>491</v>
      </c>
      <c r="I9498" s="59">
        <v>79744</v>
      </c>
      <c r="J9498" s="59">
        <v>1589</v>
      </c>
      <c r="K9498" s="59">
        <v>1</v>
      </c>
      <c r="L9498" s="60">
        <v>6.2932662051604787E-4</v>
      </c>
      <c r="M9498" s="59" t="s">
        <v>476</v>
      </c>
      <c r="N9498" s="63">
        <v>7130.5854732523239</v>
      </c>
      <c r="O9498" s="165">
        <v>44371</v>
      </c>
      <c r="P9498" s="165">
        <f t="shared" si="395"/>
        <v>44353</v>
      </c>
      <c r="Q9498" s="165">
        <f t="shared" si="396"/>
        <v>44366</v>
      </c>
    </row>
    <row r="9499" spans="1:17" x14ac:dyDescent="0.35">
      <c r="A9499" s="48" t="s">
        <v>598</v>
      </c>
      <c r="B9499" s="59" t="s">
        <v>470</v>
      </c>
      <c r="C9499" s="57">
        <v>845.307934845815</v>
      </c>
      <c r="D9499" s="59">
        <v>25</v>
      </c>
      <c r="E9499" s="59">
        <v>0</v>
      </c>
      <c r="F9499" s="58">
        <v>0</v>
      </c>
      <c r="G9499" s="59" t="s">
        <v>446</v>
      </c>
      <c r="H9499" s="59" t="s">
        <v>476</v>
      </c>
      <c r="I9499" s="59">
        <v>1169</v>
      </c>
      <c r="J9499" s="59">
        <v>19</v>
      </c>
      <c r="K9499" s="59">
        <v>0</v>
      </c>
      <c r="L9499" s="60">
        <v>0</v>
      </c>
      <c r="M9499" s="59" t="s">
        <v>476</v>
      </c>
      <c r="N9499" s="63">
        <v>2247.7016027852169</v>
      </c>
      <c r="O9499" s="165">
        <v>44371</v>
      </c>
      <c r="P9499" s="165">
        <f t="shared" si="395"/>
        <v>44353</v>
      </c>
      <c r="Q9499" s="165">
        <f t="shared" si="396"/>
        <v>44366</v>
      </c>
    </row>
    <row r="9500" spans="1:17" x14ac:dyDescent="0.35">
      <c r="A9500" s="48" t="s">
        <v>597</v>
      </c>
      <c r="B9500" s="59" t="s">
        <v>459</v>
      </c>
      <c r="C9500" s="57">
        <v>18868.1392219843</v>
      </c>
      <c r="D9500" s="59">
        <v>2407</v>
      </c>
      <c r="E9500" s="59" t="s">
        <v>504</v>
      </c>
      <c r="F9500" s="58">
        <v>1.5142684837802363</v>
      </c>
      <c r="G9500" s="59" t="s">
        <v>446</v>
      </c>
      <c r="H9500" s="59" t="s">
        <v>472</v>
      </c>
      <c r="I9500" s="59">
        <v>77597</v>
      </c>
      <c r="J9500" s="59">
        <v>1136</v>
      </c>
      <c r="K9500" s="59">
        <v>5</v>
      </c>
      <c r="L9500" s="60">
        <v>4.4014084507042256E-3</v>
      </c>
      <c r="M9500" s="59" t="s">
        <v>476</v>
      </c>
      <c r="N9500" s="63">
        <v>6020.7314915102197</v>
      </c>
      <c r="O9500" s="165">
        <v>44371</v>
      </c>
      <c r="P9500" s="165">
        <f t="shared" si="395"/>
        <v>44353</v>
      </c>
      <c r="Q9500" s="165">
        <f t="shared" si="396"/>
        <v>44366</v>
      </c>
    </row>
    <row r="9501" spans="1:17" x14ac:dyDescent="0.35">
      <c r="A9501" s="48" t="s">
        <v>596</v>
      </c>
      <c r="B9501" s="59" t="s">
        <v>463</v>
      </c>
      <c r="C9501" s="57">
        <v>41525.030739602102</v>
      </c>
      <c r="D9501" s="59">
        <v>4309</v>
      </c>
      <c r="E9501" s="59" t="s">
        <v>504</v>
      </c>
      <c r="F9501" s="58">
        <v>0.51603986913211763</v>
      </c>
      <c r="G9501" s="59" t="s">
        <v>446</v>
      </c>
      <c r="H9501" s="59" t="s">
        <v>472</v>
      </c>
      <c r="I9501" s="59">
        <v>111010</v>
      </c>
      <c r="J9501" s="59">
        <v>2079</v>
      </c>
      <c r="K9501" s="59">
        <v>7</v>
      </c>
      <c r="L9501" s="60">
        <v>3.3670033670033669E-3</v>
      </c>
      <c r="M9501" s="59" t="s">
        <v>476</v>
      </c>
      <c r="N9501" s="63">
        <v>5006.6188103198056</v>
      </c>
      <c r="O9501" s="165">
        <v>44371</v>
      </c>
      <c r="P9501" s="165">
        <f t="shared" si="395"/>
        <v>44353</v>
      </c>
      <c r="Q9501" s="165">
        <f t="shared" si="396"/>
        <v>44366</v>
      </c>
    </row>
    <row r="9502" spans="1:17" x14ac:dyDescent="0.35">
      <c r="A9502" s="48" t="s">
        <v>458</v>
      </c>
      <c r="B9502" s="59" t="s">
        <v>458</v>
      </c>
      <c r="C9502" s="57">
        <v>191574.677370558</v>
      </c>
      <c r="D9502" s="59">
        <v>23861</v>
      </c>
      <c r="E9502" s="59">
        <v>53</v>
      </c>
      <c r="F9502" s="58">
        <v>1.9761036989203302</v>
      </c>
      <c r="G9502" s="59" t="s">
        <v>444</v>
      </c>
      <c r="H9502" s="59" t="s">
        <v>472</v>
      </c>
      <c r="I9502" s="59">
        <v>954929</v>
      </c>
      <c r="J9502" s="59">
        <v>13635</v>
      </c>
      <c r="K9502" s="59">
        <v>61</v>
      </c>
      <c r="L9502" s="60">
        <v>4.4737807114044736E-3</v>
      </c>
      <c r="M9502" s="59" t="s">
        <v>476</v>
      </c>
      <c r="N9502" s="63">
        <v>7117.3289639038085</v>
      </c>
      <c r="O9502" s="165">
        <v>44371</v>
      </c>
      <c r="P9502" s="165">
        <f t="shared" si="395"/>
        <v>44353</v>
      </c>
      <c r="Q9502" s="165">
        <f t="shared" si="396"/>
        <v>44366</v>
      </c>
    </row>
    <row r="9503" spans="1:17" x14ac:dyDescent="0.35">
      <c r="A9503" s="48" t="s">
        <v>595</v>
      </c>
      <c r="B9503" s="59" t="s">
        <v>464</v>
      </c>
      <c r="C9503" s="57">
        <v>1046.7288034764699</v>
      </c>
      <c r="D9503" s="59">
        <v>36</v>
      </c>
      <c r="E9503" s="59">
        <v>0</v>
      </c>
      <c r="F9503" s="58">
        <v>0</v>
      </c>
      <c r="G9503" s="59" t="s">
        <v>446</v>
      </c>
      <c r="H9503" s="59" t="s">
        <v>476</v>
      </c>
      <c r="I9503" s="59">
        <v>2208</v>
      </c>
      <c r="J9503" s="59">
        <v>56</v>
      </c>
      <c r="K9503" s="59">
        <v>0</v>
      </c>
      <c r="L9503" s="60">
        <v>0</v>
      </c>
      <c r="M9503" s="59" t="s">
        <v>476</v>
      </c>
      <c r="N9503" s="63">
        <v>5350.0008611599133</v>
      </c>
      <c r="O9503" s="165">
        <v>44371</v>
      </c>
      <c r="P9503" s="165">
        <f t="shared" si="395"/>
        <v>44353</v>
      </c>
      <c r="Q9503" s="165">
        <f t="shared" si="396"/>
        <v>44366</v>
      </c>
    </row>
    <row r="9504" spans="1:17" x14ac:dyDescent="0.35">
      <c r="A9504" s="48" t="s">
        <v>594</v>
      </c>
      <c r="B9504" s="59" t="s">
        <v>461</v>
      </c>
      <c r="C9504" s="57">
        <v>11271.338775648501</v>
      </c>
      <c r="D9504" s="59">
        <v>1076</v>
      </c>
      <c r="E9504" s="59" t="s">
        <v>504</v>
      </c>
      <c r="F9504" s="58">
        <v>1.2674372201976827</v>
      </c>
      <c r="G9504" s="59" t="s">
        <v>446</v>
      </c>
      <c r="H9504" s="59" t="s">
        <v>476</v>
      </c>
      <c r="I9504" s="59">
        <v>32684</v>
      </c>
      <c r="J9504" s="59">
        <v>493</v>
      </c>
      <c r="K9504" s="59">
        <v>2</v>
      </c>
      <c r="L9504" s="60">
        <v>4.0567951318458417E-3</v>
      </c>
      <c r="M9504" s="59" t="s">
        <v>476</v>
      </c>
      <c r="N9504" s="63">
        <v>4373.9258469022016</v>
      </c>
      <c r="O9504" s="165">
        <v>44371</v>
      </c>
      <c r="P9504" s="165">
        <f t="shared" si="395"/>
        <v>44353</v>
      </c>
      <c r="Q9504" s="165">
        <f t="shared" si="396"/>
        <v>44366</v>
      </c>
    </row>
    <row r="9505" spans="1:17" x14ac:dyDescent="0.35">
      <c r="A9505" s="48" t="s">
        <v>593</v>
      </c>
      <c r="B9505" s="59" t="s">
        <v>471</v>
      </c>
      <c r="C9505" s="57">
        <v>24061.696973528105</v>
      </c>
      <c r="D9505" s="59">
        <v>1606</v>
      </c>
      <c r="E9505" s="59" t="s">
        <v>504</v>
      </c>
      <c r="F9505" s="58">
        <v>0.89056775389310416</v>
      </c>
      <c r="G9505" s="59" t="s">
        <v>446</v>
      </c>
      <c r="H9505" s="59" t="s">
        <v>491</v>
      </c>
      <c r="I9505" s="59">
        <v>43879</v>
      </c>
      <c r="J9505" s="59">
        <v>701</v>
      </c>
      <c r="K9505" s="59">
        <v>4</v>
      </c>
      <c r="L9505" s="60">
        <v>5.7061340941512127E-3</v>
      </c>
      <c r="M9505" s="59" t="s">
        <v>476</v>
      </c>
      <c r="N9505" s="63">
        <v>2913.3439789023082</v>
      </c>
      <c r="O9505" s="165">
        <v>44371</v>
      </c>
      <c r="P9505" s="165">
        <f t="shared" si="395"/>
        <v>44353</v>
      </c>
      <c r="Q9505" s="165">
        <f t="shared" si="396"/>
        <v>44366</v>
      </c>
    </row>
  </sheetData>
  <autoFilter ref="A1:Q915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8"/>
  <sheetViews>
    <sheetView zoomScale="70" zoomScaleNormal="70" workbookViewId="0">
      <pane ySplit="1" topLeftCell="A14" activePane="bottomLeft" state="frozen"/>
      <selection activeCell="F21" sqref="F21:G34"/>
      <selection pane="bottomLeft" activeCell="F31" sqref="F31"/>
    </sheetView>
  </sheetViews>
  <sheetFormatPr defaultColWidth="9.08984375" defaultRowHeight="14.5" x14ac:dyDescent="0.35"/>
  <cols>
    <col min="1" max="1" width="11.54296875" style="55" bestFit="1" customWidth="1"/>
    <col min="2" max="2" width="10.90625" style="55" bestFit="1" customWidth="1"/>
    <col min="3" max="3" width="10.90625" style="55" customWidth="1"/>
    <col min="4" max="4" width="10.08984375" style="56" bestFit="1" customWidth="1"/>
    <col min="5" max="5" width="9.08984375" style="56"/>
    <col min="6" max="6" width="16.90625" style="57" bestFit="1" customWidth="1"/>
    <col min="7" max="7" width="22" style="57" bestFit="1" customWidth="1"/>
    <col min="8" max="8" width="17.90625" style="58" bestFit="1" customWidth="1"/>
    <col min="9" max="9" width="21.90625" style="59" bestFit="1" customWidth="1"/>
    <col min="10" max="10" width="10.453125" style="57" bestFit="1" customWidth="1"/>
    <col min="11" max="11" width="25.54296875" style="57" bestFit="1" customWidth="1"/>
    <col min="12" max="12" width="18.08984375" style="57" bestFit="1" customWidth="1"/>
    <col min="13" max="13" width="16.90625" style="60" bestFit="1" customWidth="1"/>
    <col min="14" max="14" width="22.90625" style="59" bestFit="1" customWidth="1"/>
    <col min="15" max="15" width="11.90625" style="61" bestFit="1" customWidth="1"/>
    <col min="16" max="16" width="9.08984375" style="59"/>
    <col min="17" max="16384" width="9.089843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5">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row r="26" spans="1:16" x14ac:dyDescent="0.35">
      <c r="A26" s="55">
        <v>44357</v>
      </c>
      <c r="B26" s="55">
        <f t="shared" ref="B26:B27" si="8">A26-18</f>
        <v>44339</v>
      </c>
      <c r="C26" s="55">
        <f t="shared" ref="C26:C27" si="9">A26-5</f>
        <v>44352</v>
      </c>
      <c r="D26" s="56" t="s">
        <v>938</v>
      </c>
      <c r="E26" s="56" t="s">
        <v>937</v>
      </c>
      <c r="F26" s="57">
        <v>662459</v>
      </c>
      <c r="G26" s="57">
        <v>2310</v>
      </c>
      <c r="H26" s="58">
        <v>2.369197835</v>
      </c>
      <c r="I26" s="59" t="s">
        <v>472</v>
      </c>
      <c r="J26" s="57">
        <v>23240199</v>
      </c>
      <c r="K26" s="57">
        <v>477903</v>
      </c>
      <c r="L26" s="57">
        <v>3025</v>
      </c>
      <c r="M26" s="60">
        <v>6.3297363690958206E-3</v>
      </c>
      <c r="N26" s="59" t="s">
        <v>472</v>
      </c>
      <c r="O26" s="61">
        <v>6862.1015335872034</v>
      </c>
    </row>
    <row r="27" spans="1:16" x14ac:dyDescent="0.35">
      <c r="A27" s="55">
        <v>44364</v>
      </c>
      <c r="B27" s="55">
        <f t="shared" si="8"/>
        <v>44346</v>
      </c>
      <c r="C27" s="55">
        <f t="shared" si="9"/>
        <v>44359</v>
      </c>
      <c r="D27" s="56" t="s">
        <v>938</v>
      </c>
      <c r="E27" s="56" t="s">
        <v>937</v>
      </c>
      <c r="F27" s="57">
        <v>662966</v>
      </c>
      <c r="G27" s="57">
        <v>1606</v>
      </c>
      <c r="H27" s="58">
        <v>1.64715659</v>
      </c>
      <c r="I27" s="59" t="s">
        <v>472</v>
      </c>
      <c r="J27" s="57">
        <v>23444629</v>
      </c>
      <c r="K27" s="57">
        <v>425540</v>
      </c>
      <c r="L27" s="57">
        <v>2123</v>
      </c>
      <c r="M27" s="60">
        <v>4.9889552098510131E-3</v>
      </c>
      <c r="N27" s="59" t="s">
        <v>472</v>
      </c>
      <c r="O27" s="61">
        <v>6110.2330108886081</v>
      </c>
    </row>
    <row r="28" spans="1:16" x14ac:dyDescent="0.35">
      <c r="A28" s="55">
        <v>44371</v>
      </c>
      <c r="B28" s="55">
        <f t="shared" ref="B28" si="10">A28-18</f>
        <v>44353</v>
      </c>
      <c r="C28" s="55">
        <f t="shared" ref="C28" si="11">A28-5</f>
        <v>44366</v>
      </c>
      <c r="D28" s="56" t="s">
        <v>938</v>
      </c>
      <c r="E28" s="56" t="s">
        <v>937</v>
      </c>
      <c r="F28" s="57">
        <v>663400</v>
      </c>
      <c r="G28" s="57">
        <v>1179</v>
      </c>
      <c r="H28" s="58">
        <v>1.2</v>
      </c>
      <c r="I28" s="59" t="s">
        <v>472</v>
      </c>
      <c r="J28" s="57">
        <v>23643625</v>
      </c>
      <c r="K28" s="57">
        <v>397901</v>
      </c>
      <c r="L28" s="57">
        <v>1564</v>
      </c>
      <c r="M28" s="60">
        <v>3.9306259597236496E-3</v>
      </c>
      <c r="N28" s="59" t="s">
        <v>1067</v>
      </c>
      <c r="O28" s="61">
        <v>5713.37083532826</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60" zoomScaleNormal="60" workbookViewId="0">
      <selection activeCell="C32" sqref="C32"/>
    </sheetView>
  </sheetViews>
  <sheetFormatPr defaultColWidth="9.08984375" defaultRowHeight="14.5" x14ac:dyDescent="0.35"/>
  <cols>
    <col min="1" max="1" width="25.54296875" style="43" bestFit="1" customWidth="1"/>
    <col min="2" max="2" width="65.9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089843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44371</v>
      </c>
      <c r="E2" s="144">
        <v>44339</v>
      </c>
      <c r="F2" s="144">
        <v>44366</v>
      </c>
      <c r="G2" s="145">
        <v>1</v>
      </c>
      <c r="H2" s="145">
        <v>2</v>
      </c>
      <c r="I2" s="145">
        <v>0</v>
      </c>
      <c r="J2" s="145">
        <v>7</v>
      </c>
      <c r="K2" s="145">
        <v>0</v>
      </c>
      <c r="L2" s="145">
        <v>0</v>
      </c>
      <c r="M2" s="145">
        <v>8</v>
      </c>
      <c r="N2" s="145">
        <v>2</v>
      </c>
      <c r="O2" s="145">
        <v>0</v>
      </c>
    </row>
    <row r="3" spans="1:15" x14ac:dyDescent="0.35">
      <c r="A3" s="162" t="s">
        <v>3</v>
      </c>
      <c r="B3" s="162" t="s">
        <v>1042</v>
      </c>
      <c r="C3" s="133" t="s">
        <v>1019</v>
      </c>
      <c r="D3" s="134">
        <v>44371</v>
      </c>
      <c r="E3" s="144">
        <v>44339</v>
      </c>
      <c r="F3" s="144">
        <v>44366</v>
      </c>
      <c r="G3" s="145">
        <v>5</v>
      </c>
      <c r="H3" s="145">
        <v>20</v>
      </c>
      <c r="I3" s="145">
        <v>38</v>
      </c>
      <c r="J3" s="145">
        <v>68</v>
      </c>
      <c r="K3" s="145">
        <v>15</v>
      </c>
      <c r="L3" s="145">
        <v>53</v>
      </c>
      <c r="M3" s="145">
        <v>73</v>
      </c>
      <c r="N3" s="145">
        <v>35</v>
      </c>
      <c r="O3" s="145">
        <v>91</v>
      </c>
    </row>
    <row r="4" spans="1:15" x14ac:dyDescent="0.35">
      <c r="A4" s="162" t="s">
        <v>19</v>
      </c>
      <c r="B4" s="162" t="s">
        <v>1043</v>
      </c>
      <c r="C4" s="133" t="s">
        <v>1019</v>
      </c>
      <c r="D4" s="134">
        <v>44371</v>
      </c>
      <c r="E4" s="144">
        <v>44339</v>
      </c>
      <c r="F4" s="144">
        <v>44366</v>
      </c>
      <c r="G4" s="145">
        <v>0</v>
      </c>
      <c r="H4" s="145">
        <v>0</v>
      </c>
      <c r="I4" s="145">
        <v>0</v>
      </c>
      <c r="J4" s="145">
        <v>12</v>
      </c>
      <c r="K4" s="145">
        <v>0</v>
      </c>
      <c r="L4" s="145">
        <v>8</v>
      </c>
      <c r="M4" s="145">
        <v>12</v>
      </c>
      <c r="N4" s="145">
        <v>0</v>
      </c>
      <c r="O4" s="145">
        <v>8</v>
      </c>
    </row>
    <row r="5" spans="1:15" x14ac:dyDescent="0.35">
      <c r="A5" s="162" t="s">
        <v>4</v>
      </c>
      <c r="B5" s="162" t="s">
        <v>1044</v>
      </c>
      <c r="C5" s="133" t="s">
        <v>1019</v>
      </c>
      <c r="D5" s="134">
        <v>44371</v>
      </c>
      <c r="E5" s="144">
        <v>44339</v>
      </c>
      <c r="F5" s="144">
        <v>44366</v>
      </c>
      <c r="G5" s="145">
        <v>0</v>
      </c>
      <c r="H5" s="145">
        <v>0</v>
      </c>
      <c r="I5" s="145">
        <v>0</v>
      </c>
      <c r="J5" s="145">
        <v>8</v>
      </c>
      <c r="K5" s="145">
        <v>2</v>
      </c>
      <c r="L5" s="145">
        <v>0</v>
      </c>
      <c r="M5" s="145">
        <v>8</v>
      </c>
      <c r="N5" s="145">
        <v>2</v>
      </c>
      <c r="O5" s="145">
        <v>0</v>
      </c>
    </row>
    <row r="6" spans="1:15" x14ac:dyDescent="0.35">
      <c r="A6" s="162" t="s">
        <v>5</v>
      </c>
      <c r="B6" s="162" t="s">
        <v>1045</v>
      </c>
      <c r="C6" s="133" t="s">
        <v>1019</v>
      </c>
      <c r="D6" s="134">
        <v>44371</v>
      </c>
      <c r="E6" s="144">
        <v>44339</v>
      </c>
      <c r="F6" s="144">
        <v>44366</v>
      </c>
      <c r="G6" s="145">
        <v>2</v>
      </c>
      <c r="H6" s="145">
        <v>5</v>
      </c>
      <c r="I6" s="145">
        <v>0</v>
      </c>
      <c r="J6" s="145">
        <v>4</v>
      </c>
      <c r="K6" s="145">
        <v>2</v>
      </c>
      <c r="L6" s="145">
        <v>0</v>
      </c>
      <c r="M6" s="145">
        <v>6</v>
      </c>
      <c r="N6" s="145">
        <v>7</v>
      </c>
      <c r="O6" s="145">
        <v>0</v>
      </c>
    </row>
    <row r="7" spans="1:15" x14ac:dyDescent="0.35">
      <c r="A7" s="162" t="s">
        <v>6</v>
      </c>
      <c r="B7" s="162" t="s">
        <v>1046</v>
      </c>
      <c r="C7" s="133" t="s">
        <v>1020</v>
      </c>
      <c r="D7" s="134">
        <v>44371</v>
      </c>
      <c r="E7" s="144">
        <v>44339</v>
      </c>
      <c r="F7" s="144">
        <v>44366</v>
      </c>
      <c r="G7" s="145">
        <v>375</v>
      </c>
      <c r="H7" s="145">
        <v>935</v>
      </c>
      <c r="I7" s="146" t="s">
        <v>1014</v>
      </c>
      <c r="J7" s="145">
        <v>3683</v>
      </c>
      <c r="K7" s="145">
        <v>247</v>
      </c>
      <c r="L7" s="146" t="s">
        <v>1014</v>
      </c>
      <c r="M7" s="145">
        <v>4058</v>
      </c>
      <c r="N7" s="145">
        <v>1182</v>
      </c>
      <c r="O7" s="146" t="s">
        <v>1014</v>
      </c>
    </row>
    <row r="8" spans="1:15" x14ac:dyDescent="0.35">
      <c r="A8" s="162" t="s">
        <v>7</v>
      </c>
      <c r="B8" s="162" t="s">
        <v>1047</v>
      </c>
      <c r="C8" s="133" t="s">
        <v>1019</v>
      </c>
      <c r="D8" s="134">
        <v>44371</v>
      </c>
      <c r="E8" s="144">
        <v>44339</v>
      </c>
      <c r="F8" s="144">
        <v>44366</v>
      </c>
      <c r="G8" s="145">
        <v>3</v>
      </c>
      <c r="H8" s="145">
        <v>6</v>
      </c>
      <c r="I8" s="145">
        <v>5</v>
      </c>
      <c r="J8" s="145">
        <v>21</v>
      </c>
      <c r="K8" s="145">
        <v>2</v>
      </c>
      <c r="L8" s="145">
        <v>9</v>
      </c>
      <c r="M8" s="145">
        <v>24</v>
      </c>
      <c r="N8" s="145">
        <v>8</v>
      </c>
      <c r="O8" s="145">
        <v>14</v>
      </c>
    </row>
    <row r="9" spans="1:15" x14ac:dyDescent="0.35">
      <c r="A9" s="162" t="s">
        <v>8</v>
      </c>
      <c r="B9" s="162" t="s">
        <v>1048</v>
      </c>
      <c r="C9" s="133" t="s">
        <v>1019</v>
      </c>
      <c r="D9" s="134">
        <v>44371</v>
      </c>
      <c r="E9" s="144">
        <v>44339</v>
      </c>
      <c r="F9" s="144">
        <v>44366</v>
      </c>
      <c r="G9" s="145">
        <v>0</v>
      </c>
      <c r="H9" s="145">
        <v>0</v>
      </c>
      <c r="I9" s="145">
        <v>0</v>
      </c>
      <c r="J9" s="145">
        <v>24</v>
      </c>
      <c r="K9" s="145">
        <v>3</v>
      </c>
      <c r="L9" s="145">
        <v>0</v>
      </c>
      <c r="M9" s="145">
        <v>24</v>
      </c>
      <c r="N9" s="145">
        <v>3</v>
      </c>
      <c r="O9" s="145">
        <v>0</v>
      </c>
    </row>
    <row r="10" spans="1:15" x14ac:dyDescent="0.35">
      <c r="A10" s="162" t="s">
        <v>9</v>
      </c>
      <c r="B10" s="162" t="s">
        <v>1049</v>
      </c>
      <c r="C10" s="133" t="s">
        <v>1021</v>
      </c>
      <c r="D10" s="134">
        <v>44371</v>
      </c>
      <c r="E10" s="144">
        <v>44339</v>
      </c>
      <c r="F10" s="144">
        <v>44366</v>
      </c>
      <c r="G10" s="145">
        <v>7</v>
      </c>
      <c r="H10" s="145">
        <v>16</v>
      </c>
      <c r="I10" s="146" t="s">
        <v>1014</v>
      </c>
      <c r="J10" s="145">
        <v>37</v>
      </c>
      <c r="K10" s="145">
        <v>42</v>
      </c>
      <c r="L10" s="146" t="s">
        <v>1014</v>
      </c>
      <c r="M10" s="145">
        <v>44</v>
      </c>
      <c r="N10" s="145">
        <v>58</v>
      </c>
      <c r="O10" s="146" t="s">
        <v>1014</v>
      </c>
    </row>
    <row r="11" spans="1:15" x14ac:dyDescent="0.35">
      <c r="A11" s="162" t="s">
        <v>20</v>
      </c>
      <c r="B11" s="162" t="s">
        <v>1050</v>
      </c>
      <c r="C11" s="133" t="s">
        <v>1019</v>
      </c>
      <c r="D11" s="134">
        <v>44371</v>
      </c>
      <c r="E11" s="144">
        <v>44339</v>
      </c>
      <c r="F11" s="144">
        <v>44366</v>
      </c>
      <c r="G11" s="145">
        <v>0</v>
      </c>
      <c r="H11" s="145">
        <v>0</v>
      </c>
      <c r="I11" s="145">
        <v>0</v>
      </c>
      <c r="J11" s="145">
        <v>5</v>
      </c>
      <c r="K11" s="145">
        <v>0</v>
      </c>
      <c r="L11" s="145">
        <v>0</v>
      </c>
      <c r="M11" s="145">
        <v>5</v>
      </c>
      <c r="N11" s="145">
        <v>0</v>
      </c>
      <c r="O11" s="145">
        <v>0</v>
      </c>
    </row>
    <row r="12" spans="1:15" x14ac:dyDescent="0.35">
      <c r="A12" s="162" t="s">
        <v>1015</v>
      </c>
      <c r="B12" s="162" t="s">
        <v>1051</v>
      </c>
      <c r="C12" s="133" t="s">
        <v>1019</v>
      </c>
      <c r="D12" s="134">
        <v>44371</v>
      </c>
      <c r="E12" s="144">
        <v>44339</v>
      </c>
      <c r="F12" s="144">
        <v>44366</v>
      </c>
      <c r="G12" s="145">
        <v>0</v>
      </c>
      <c r="H12" s="145">
        <v>0</v>
      </c>
      <c r="I12" s="145">
        <v>0</v>
      </c>
      <c r="J12" s="145">
        <v>13</v>
      </c>
      <c r="K12" s="145">
        <v>2</v>
      </c>
      <c r="L12" s="145">
        <v>37</v>
      </c>
      <c r="M12" s="145">
        <v>13</v>
      </c>
      <c r="N12" s="145">
        <v>2</v>
      </c>
      <c r="O12" s="145">
        <v>37</v>
      </c>
    </row>
    <row r="13" spans="1:15" x14ac:dyDescent="0.35">
      <c r="A13" s="162" t="s">
        <v>10</v>
      </c>
      <c r="B13" s="162" t="s">
        <v>1052</v>
      </c>
      <c r="C13" s="133" t="s">
        <v>1019</v>
      </c>
      <c r="D13" s="134">
        <v>44371</v>
      </c>
      <c r="E13" s="144">
        <v>44339</v>
      </c>
      <c r="F13" s="144">
        <v>44366</v>
      </c>
      <c r="G13" s="145">
        <v>1</v>
      </c>
      <c r="H13" s="145">
        <v>3</v>
      </c>
      <c r="I13" s="145">
        <v>0</v>
      </c>
      <c r="J13" s="145">
        <v>0</v>
      </c>
      <c r="K13" s="145">
        <v>0</v>
      </c>
      <c r="L13" s="145">
        <v>0</v>
      </c>
      <c r="M13" s="145">
        <v>1</v>
      </c>
      <c r="N13" s="145">
        <v>3</v>
      </c>
      <c r="O13" s="145">
        <v>0</v>
      </c>
    </row>
    <row r="14" spans="1:15" x14ac:dyDescent="0.35">
      <c r="A14" s="162" t="s">
        <v>11</v>
      </c>
      <c r="B14" s="162" t="s">
        <v>1053</v>
      </c>
      <c r="C14" s="133" t="s">
        <v>1019</v>
      </c>
      <c r="D14" s="134">
        <v>44371</v>
      </c>
      <c r="E14" s="144">
        <v>44339</v>
      </c>
      <c r="F14" s="144">
        <v>44366</v>
      </c>
      <c r="G14" s="145">
        <v>0</v>
      </c>
      <c r="H14" s="145">
        <v>0</v>
      </c>
      <c r="I14" s="145">
        <v>0</v>
      </c>
      <c r="J14" s="145">
        <v>2</v>
      </c>
      <c r="K14" s="145">
        <v>2</v>
      </c>
      <c r="L14" s="145">
        <v>3</v>
      </c>
      <c r="M14" s="145">
        <v>2</v>
      </c>
      <c r="N14" s="145">
        <v>2</v>
      </c>
      <c r="O14" s="145">
        <v>3</v>
      </c>
    </row>
    <row r="15" spans="1:15" x14ac:dyDescent="0.35">
      <c r="A15" s="162" t="s">
        <v>12</v>
      </c>
      <c r="B15" s="162" t="s">
        <v>1054</v>
      </c>
      <c r="C15" s="133" t="s">
        <v>1019</v>
      </c>
      <c r="D15" s="134">
        <v>44371</v>
      </c>
      <c r="E15" s="144">
        <v>44339</v>
      </c>
      <c r="F15" s="144">
        <v>44366</v>
      </c>
      <c r="G15" s="145">
        <v>1</v>
      </c>
      <c r="H15" s="145">
        <v>2</v>
      </c>
      <c r="I15" s="145">
        <v>0</v>
      </c>
      <c r="J15" s="145">
        <v>1</v>
      </c>
      <c r="K15" s="145">
        <v>0</v>
      </c>
      <c r="L15" s="145">
        <v>0</v>
      </c>
      <c r="M15" s="145">
        <v>2</v>
      </c>
      <c r="N15" s="145">
        <v>2</v>
      </c>
      <c r="O15" s="145">
        <v>0</v>
      </c>
    </row>
    <row r="16" spans="1:15" x14ac:dyDescent="0.35">
      <c r="A16" s="162" t="s">
        <v>13</v>
      </c>
      <c r="B16" s="162" t="s">
        <v>1055</v>
      </c>
      <c r="C16" s="133" t="s">
        <v>1019</v>
      </c>
      <c r="D16" s="134">
        <v>44371</v>
      </c>
      <c r="E16" s="144">
        <v>44339</v>
      </c>
      <c r="F16" s="144">
        <v>44366</v>
      </c>
      <c r="G16" s="145">
        <v>2</v>
      </c>
      <c r="H16" s="145">
        <v>5</v>
      </c>
      <c r="I16" s="145">
        <v>0</v>
      </c>
      <c r="J16" s="145">
        <v>4</v>
      </c>
      <c r="K16" s="145">
        <v>0</v>
      </c>
      <c r="L16" s="145">
        <v>0</v>
      </c>
      <c r="M16" s="145">
        <v>6</v>
      </c>
      <c r="N16" s="145">
        <v>5</v>
      </c>
      <c r="O16" s="145">
        <v>0</v>
      </c>
    </row>
    <row r="17" spans="1:15" x14ac:dyDescent="0.35">
      <c r="A17" s="162" t="s">
        <v>14</v>
      </c>
      <c r="B17" s="162" t="s">
        <v>1056</v>
      </c>
      <c r="C17" s="133" t="s">
        <v>1019</v>
      </c>
      <c r="D17" s="134">
        <v>44371</v>
      </c>
      <c r="E17" s="144">
        <v>44339</v>
      </c>
      <c r="F17" s="144">
        <v>44366</v>
      </c>
      <c r="G17" s="145">
        <v>2</v>
      </c>
      <c r="H17" s="145">
        <v>10</v>
      </c>
      <c r="I17" s="145">
        <v>8</v>
      </c>
      <c r="J17" s="145">
        <v>2</v>
      </c>
      <c r="K17" s="145">
        <v>1</v>
      </c>
      <c r="L17" s="145">
        <v>2</v>
      </c>
      <c r="M17" s="145">
        <v>4</v>
      </c>
      <c r="N17" s="145">
        <v>11</v>
      </c>
      <c r="O17" s="145">
        <v>10</v>
      </c>
    </row>
    <row r="18" spans="1:15" x14ac:dyDescent="0.35">
      <c r="A18" s="162" t="s">
        <v>15</v>
      </c>
      <c r="B18" s="162" t="s">
        <v>1057</v>
      </c>
      <c r="C18" s="133" t="s">
        <v>1019</v>
      </c>
      <c r="D18" s="134">
        <v>44371</v>
      </c>
      <c r="E18" s="144">
        <v>44339</v>
      </c>
      <c r="F18" s="144">
        <v>44366</v>
      </c>
      <c r="G18" s="145">
        <v>0</v>
      </c>
      <c r="H18" s="145">
        <v>0</v>
      </c>
      <c r="I18" s="145">
        <v>0</v>
      </c>
      <c r="J18" s="145">
        <v>6</v>
      </c>
      <c r="K18" s="145">
        <v>0</v>
      </c>
      <c r="L18" s="145">
        <v>1</v>
      </c>
      <c r="M18" s="145">
        <v>6</v>
      </c>
      <c r="N18" s="145">
        <v>0</v>
      </c>
      <c r="O18" s="145">
        <v>1</v>
      </c>
    </row>
    <row r="19" spans="1:15" x14ac:dyDescent="0.35">
      <c r="A19" s="162" t="s">
        <v>21</v>
      </c>
      <c r="B19" s="162" t="s">
        <v>1058</v>
      </c>
      <c r="C19" s="133" t="s">
        <v>1019</v>
      </c>
      <c r="D19" s="134">
        <v>44371</v>
      </c>
      <c r="E19" s="144">
        <v>44339</v>
      </c>
      <c r="F19" s="144">
        <v>44366</v>
      </c>
      <c r="G19" s="145">
        <v>0</v>
      </c>
      <c r="H19" s="145">
        <v>0</v>
      </c>
      <c r="I19" s="145">
        <v>0</v>
      </c>
      <c r="J19" s="145">
        <v>11</v>
      </c>
      <c r="K19" s="145">
        <v>2</v>
      </c>
      <c r="L19" s="145">
        <v>2</v>
      </c>
      <c r="M19" s="145">
        <v>11</v>
      </c>
      <c r="N19" s="145">
        <v>2</v>
      </c>
      <c r="O19" s="145">
        <v>2</v>
      </c>
    </row>
    <row r="20" spans="1:15" x14ac:dyDescent="0.35">
      <c r="A20" s="162" t="s">
        <v>22</v>
      </c>
      <c r="B20" s="162" t="s">
        <v>1059</v>
      </c>
      <c r="C20" s="133" t="s">
        <v>1019</v>
      </c>
      <c r="D20" s="134">
        <v>44371</v>
      </c>
      <c r="E20" s="144">
        <v>44339</v>
      </c>
      <c r="F20" s="144">
        <v>44366</v>
      </c>
      <c r="G20" s="145">
        <v>0</v>
      </c>
      <c r="H20" s="145">
        <v>0</v>
      </c>
      <c r="I20" s="145">
        <v>0</v>
      </c>
      <c r="J20" s="145">
        <v>6</v>
      </c>
      <c r="K20" s="145">
        <v>0</v>
      </c>
      <c r="L20" s="145">
        <v>0</v>
      </c>
      <c r="M20" s="145">
        <v>6</v>
      </c>
      <c r="N20" s="145">
        <v>0</v>
      </c>
      <c r="O20" s="145">
        <v>0</v>
      </c>
    </row>
    <row r="21" spans="1:15" x14ac:dyDescent="0.35">
      <c r="A21" s="162" t="s">
        <v>16</v>
      </c>
      <c r="B21" s="162" t="s">
        <v>1060</v>
      </c>
      <c r="C21" s="133" t="s">
        <v>1019</v>
      </c>
      <c r="D21" s="134">
        <v>44371</v>
      </c>
      <c r="E21" s="144">
        <v>44339</v>
      </c>
      <c r="F21" s="144">
        <v>44366</v>
      </c>
      <c r="G21" s="145">
        <v>1</v>
      </c>
      <c r="H21" s="145">
        <v>2</v>
      </c>
      <c r="I21" s="145">
        <v>0</v>
      </c>
      <c r="J21" s="145">
        <v>6</v>
      </c>
      <c r="K21" s="145">
        <v>0</v>
      </c>
      <c r="L21" s="145">
        <v>0</v>
      </c>
      <c r="M21" s="145">
        <v>7</v>
      </c>
      <c r="N21" s="145">
        <v>2</v>
      </c>
      <c r="O21" s="145">
        <v>0</v>
      </c>
    </row>
    <row r="22" spans="1:15" x14ac:dyDescent="0.35">
      <c r="A22" s="162" t="s">
        <v>17</v>
      </c>
      <c r="B22" s="162" t="s">
        <v>1061</v>
      </c>
      <c r="C22" s="133" t="s">
        <v>1019</v>
      </c>
      <c r="D22" s="134">
        <v>44371</v>
      </c>
      <c r="E22" s="144">
        <v>44339</v>
      </c>
      <c r="F22" s="144">
        <v>44366</v>
      </c>
      <c r="G22" s="145">
        <v>0</v>
      </c>
      <c r="H22" s="145">
        <v>0</v>
      </c>
      <c r="I22" s="145">
        <v>0</v>
      </c>
      <c r="J22" s="145">
        <v>3</v>
      </c>
      <c r="K22" s="145">
        <v>1</v>
      </c>
      <c r="L22" s="145">
        <v>0</v>
      </c>
      <c r="M22" s="145">
        <v>3</v>
      </c>
      <c r="N22" s="145">
        <v>1</v>
      </c>
      <c r="O22" s="145">
        <v>0</v>
      </c>
    </row>
    <row r="23" spans="1:15" x14ac:dyDescent="0.35">
      <c r="A23" s="162" t="s">
        <v>18</v>
      </c>
      <c r="B23" s="162" t="s">
        <v>1062</v>
      </c>
      <c r="C23" s="133" t="s">
        <v>1019</v>
      </c>
      <c r="D23" s="134">
        <v>44371</v>
      </c>
      <c r="E23" s="144">
        <v>44339</v>
      </c>
      <c r="F23" s="144">
        <v>44366</v>
      </c>
      <c r="G23" s="145">
        <v>9</v>
      </c>
      <c r="H23" s="145">
        <v>55</v>
      </c>
      <c r="I23" s="145">
        <v>92</v>
      </c>
      <c r="J23" s="145">
        <v>21</v>
      </c>
      <c r="K23" s="145">
        <v>7</v>
      </c>
      <c r="L23" s="145">
        <v>13</v>
      </c>
      <c r="M23" s="145">
        <v>30</v>
      </c>
      <c r="N23" s="145">
        <v>62</v>
      </c>
      <c r="O23" s="145">
        <v>105</v>
      </c>
    </row>
    <row r="24" spans="1:15" s="80" customFormat="1" x14ac:dyDescent="0.35">
      <c r="A24" s="162" t="s">
        <v>23</v>
      </c>
      <c r="B24" s="162" t="s">
        <v>1063</v>
      </c>
      <c r="C24" s="133" t="s">
        <v>1019</v>
      </c>
      <c r="D24" s="134">
        <v>44371</v>
      </c>
      <c r="E24" s="144">
        <v>44339</v>
      </c>
      <c r="F24" s="144">
        <v>44366</v>
      </c>
      <c r="G24" s="145">
        <v>0</v>
      </c>
      <c r="H24" s="145">
        <v>0</v>
      </c>
      <c r="I24" s="145">
        <v>0</v>
      </c>
      <c r="J24" s="145">
        <v>0</v>
      </c>
      <c r="K24" s="145">
        <v>0</v>
      </c>
      <c r="L24" s="145">
        <v>0</v>
      </c>
      <c r="M24" s="145">
        <v>0</v>
      </c>
      <c r="N24" s="145">
        <v>0</v>
      </c>
      <c r="O24" s="145">
        <v>0</v>
      </c>
    </row>
    <row r="25" spans="1:15" x14ac:dyDescent="0.35">
      <c r="A25" s="162" t="s">
        <v>36</v>
      </c>
      <c r="B25" s="162" t="s">
        <v>1064</v>
      </c>
      <c r="C25" s="135"/>
      <c r="D25" s="134">
        <v>44371</v>
      </c>
      <c r="E25" s="144">
        <v>44339</v>
      </c>
      <c r="F25" s="144">
        <v>44366</v>
      </c>
      <c r="G25" s="145">
        <v>409</v>
      </c>
      <c r="H25" s="145">
        <v>1061</v>
      </c>
      <c r="I25" s="145">
        <v>143</v>
      </c>
      <c r="J25" s="145">
        <v>3944</v>
      </c>
      <c r="K25" s="145">
        <v>328</v>
      </c>
      <c r="L25" s="145">
        <v>128</v>
      </c>
      <c r="M25" s="145">
        <v>4353</v>
      </c>
      <c r="N25" s="145">
        <v>1389</v>
      </c>
      <c r="O25" s="145">
        <v>271</v>
      </c>
    </row>
    <row r="26" spans="1:15" x14ac:dyDescent="0.35">
      <c r="A26" s="162" t="s">
        <v>1016</v>
      </c>
      <c r="B26" s="162" t="s">
        <v>1065</v>
      </c>
      <c r="C26" s="133"/>
      <c r="D26" s="134">
        <v>44371</v>
      </c>
      <c r="E26" s="144">
        <v>44339</v>
      </c>
      <c r="F26" s="144">
        <v>44366</v>
      </c>
      <c r="G26" s="143" t="s">
        <v>1069</v>
      </c>
      <c r="H26" s="143" t="s">
        <v>1069</v>
      </c>
      <c r="I26" s="143" t="s">
        <v>1069</v>
      </c>
      <c r="J26" s="143" t="s">
        <v>1069</v>
      </c>
      <c r="K26" s="143" t="s">
        <v>1069</v>
      </c>
      <c r="L26" s="143" t="s">
        <v>1069</v>
      </c>
      <c r="M26" s="145">
        <v>113571</v>
      </c>
      <c r="N26" s="145">
        <v>366641</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39"/>
  <sheetViews>
    <sheetView topLeftCell="A328" zoomScale="70" zoomScaleNormal="70" workbookViewId="0">
      <selection activeCell="D337" sqref="D337"/>
    </sheetView>
  </sheetViews>
  <sheetFormatPr defaultColWidth="9.089843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089843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row r="316" spans="1:5" x14ac:dyDescent="0.35">
      <c r="A316" s="127">
        <v>44349</v>
      </c>
      <c r="B316" s="185" t="s">
        <v>42</v>
      </c>
      <c r="C316" s="185" t="s">
        <v>43</v>
      </c>
      <c r="D316" s="138">
        <v>312270</v>
      </c>
    </row>
    <row r="317" spans="1:5" x14ac:dyDescent="0.35">
      <c r="A317" s="127">
        <v>44349</v>
      </c>
      <c r="B317" s="185" t="s">
        <v>42</v>
      </c>
      <c r="C317" s="185" t="s">
        <v>44</v>
      </c>
      <c r="D317" s="138">
        <v>6336</v>
      </c>
    </row>
    <row r="318" spans="1:5" x14ac:dyDescent="0.35">
      <c r="A318" s="127">
        <v>44349</v>
      </c>
      <c r="B318" s="185" t="s">
        <v>45</v>
      </c>
      <c r="C318" s="185" t="s">
        <v>46</v>
      </c>
      <c r="D318" s="185">
        <v>17523</v>
      </c>
    </row>
    <row r="319" spans="1:5" x14ac:dyDescent="0.35">
      <c r="A319" s="127">
        <v>44349</v>
      </c>
      <c r="B319" s="185" t="s">
        <v>45</v>
      </c>
      <c r="C319" s="185" t="s">
        <v>47</v>
      </c>
      <c r="D319" s="185">
        <v>638440</v>
      </c>
    </row>
    <row r="320" spans="1:5" x14ac:dyDescent="0.35">
      <c r="A320" s="127">
        <v>44349</v>
      </c>
      <c r="B320" s="185" t="s">
        <v>45</v>
      </c>
      <c r="C320" s="185" t="s">
        <v>48</v>
      </c>
      <c r="D320" s="138">
        <v>5431</v>
      </c>
    </row>
    <row r="321" spans="1:4" x14ac:dyDescent="0.35">
      <c r="A321" s="127">
        <v>44349</v>
      </c>
      <c r="B321" s="185" t="s">
        <v>45</v>
      </c>
      <c r="C321" s="185" t="s">
        <v>49</v>
      </c>
      <c r="D321" s="185">
        <v>661394</v>
      </c>
    </row>
    <row r="322" spans="1:4" x14ac:dyDescent="0.35">
      <c r="A322" s="127">
        <v>44356</v>
      </c>
      <c r="B322" s="185" t="s">
        <v>42</v>
      </c>
      <c r="C322" s="185" t="s">
        <v>43</v>
      </c>
      <c r="D322" s="138">
        <v>313597</v>
      </c>
    </row>
    <row r="323" spans="1:4" x14ac:dyDescent="0.35">
      <c r="A323" s="127">
        <v>44356</v>
      </c>
      <c r="B323" s="185" t="s">
        <v>42</v>
      </c>
      <c r="C323" s="185" t="s">
        <v>44</v>
      </c>
      <c r="D323" s="138">
        <v>5686</v>
      </c>
    </row>
    <row r="324" spans="1:4" x14ac:dyDescent="0.35">
      <c r="A324" s="127">
        <v>44356</v>
      </c>
      <c r="B324" s="185" t="s">
        <v>45</v>
      </c>
      <c r="C324" s="185" t="s">
        <v>46</v>
      </c>
      <c r="D324" s="185">
        <v>17559</v>
      </c>
    </row>
    <row r="325" spans="1:4" x14ac:dyDescent="0.35">
      <c r="A325" s="127">
        <v>44356</v>
      </c>
      <c r="B325" s="185" t="s">
        <v>45</v>
      </c>
      <c r="C325" s="185" t="s">
        <v>47</v>
      </c>
      <c r="D325" s="185">
        <v>641420</v>
      </c>
    </row>
    <row r="326" spans="1:4" x14ac:dyDescent="0.35">
      <c r="A326" s="127">
        <v>44356</v>
      </c>
      <c r="B326" s="185" t="s">
        <v>45</v>
      </c>
      <c r="C326" s="185" t="s">
        <v>48</v>
      </c>
      <c r="D326" s="138">
        <v>3480</v>
      </c>
    </row>
    <row r="327" spans="1:4" x14ac:dyDescent="0.35">
      <c r="A327" s="127">
        <v>44356</v>
      </c>
      <c r="B327" s="185" t="s">
        <v>45</v>
      </c>
      <c r="C327" s="185" t="s">
        <v>49</v>
      </c>
      <c r="D327" s="185">
        <v>662459</v>
      </c>
    </row>
    <row r="328" spans="1:4" x14ac:dyDescent="0.35">
      <c r="A328" s="127">
        <v>44363</v>
      </c>
      <c r="B328" s="185" t="s">
        <v>42</v>
      </c>
      <c r="C328" s="185" t="s">
        <v>43</v>
      </c>
      <c r="D328" s="138">
        <v>318636</v>
      </c>
    </row>
    <row r="329" spans="1:4" x14ac:dyDescent="0.35">
      <c r="A329" s="127">
        <v>44363</v>
      </c>
      <c r="B329" s="185" t="s">
        <v>42</v>
      </c>
      <c r="C329" s="185" t="s">
        <v>44</v>
      </c>
      <c r="D329" s="138">
        <v>1015</v>
      </c>
    </row>
    <row r="330" spans="1:4" x14ac:dyDescent="0.35">
      <c r="A330" s="127">
        <v>44363</v>
      </c>
      <c r="B330" s="185" t="s">
        <v>45</v>
      </c>
      <c r="C330" s="185" t="s">
        <v>46</v>
      </c>
      <c r="D330" s="185">
        <v>17590</v>
      </c>
    </row>
    <row r="331" spans="1:4" x14ac:dyDescent="0.35">
      <c r="A331" s="127">
        <v>44363</v>
      </c>
      <c r="B331" s="185" t="s">
        <v>45</v>
      </c>
      <c r="C331" s="185" t="s">
        <v>47</v>
      </c>
      <c r="D331" s="185">
        <v>643125</v>
      </c>
    </row>
    <row r="332" spans="1:4" x14ac:dyDescent="0.35">
      <c r="A332" s="127">
        <v>44363</v>
      </c>
      <c r="B332" s="185" t="s">
        <v>45</v>
      </c>
      <c r="C332" s="185" t="s">
        <v>48</v>
      </c>
      <c r="D332" s="138">
        <v>2251</v>
      </c>
    </row>
    <row r="333" spans="1:4" x14ac:dyDescent="0.35">
      <c r="A333" s="127">
        <v>44363</v>
      </c>
      <c r="B333" s="185" t="s">
        <v>45</v>
      </c>
      <c r="C333" s="185" t="s">
        <v>49</v>
      </c>
      <c r="D333" s="185">
        <v>662966</v>
      </c>
    </row>
    <row r="334" spans="1:4" x14ac:dyDescent="0.35">
      <c r="A334" s="127">
        <v>44370</v>
      </c>
      <c r="B334" s="185" t="s">
        <v>42</v>
      </c>
      <c r="C334" s="185" t="s">
        <v>43</v>
      </c>
      <c r="D334" s="138">
        <v>319306</v>
      </c>
    </row>
    <row r="335" spans="1:4" x14ac:dyDescent="0.35">
      <c r="A335" s="127">
        <v>44370</v>
      </c>
      <c r="B335" s="185" t="s">
        <v>42</v>
      </c>
      <c r="C335" s="185" t="s">
        <v>44</v>
      </c>
      <c r="D335" s="138">
        <v>633</v>
      </c>
    </row>
    <row r="336" spans="1:4" x14ac:dyDescent="0.35">
      <c r="A336" s="127">
        <v>44370</v>
      </c>
      <c r="B336" s="185" t="s">
        <v>45</v>
      </c>
      <c r="C336" s="185" t="s">
        <v>46</v>
      </c>
      <c r="D336" s="185">
        <v>17618</v>
      </c>
    </row>
    <row r="337" spans="1:4" x14ac:dyDescent="0.35">
      <c r="A337" s="127">
        <v>44370</v>
      </c>
      <c r="B337" s="185" t="s">
        <v>45</v>
      </c>
      <c r="C337" s="185" t="s">
        <v>47</v>
      </c>
      <c r="D337" s="185">
        <v>644061</v>
      </c>
    </row>
    <row r="338" spans="1:4" x14ac:dyDescent="0.35">
      <c r="A338" s="127">
        <v>44370</v>
      </c>
      <c r="B338" s="185" t="s">
        <v>45</v>
      </c>
      <c r="C338" s="185" t="s">
        <v>48</v>
      </c>
      <c r="D338" s="138">
        <v>1721</v>
      </c>
    </row>
    <row r="339" spans="1:4" x14ac:dyDescent="0.35">
      <c r="A339" s="127">
        <v>44370</v>
      </c>
      <c r="B339" s="185" t="s">
        <v>45</v>
      </c>
      <c r="C339" s="185" t="s">
        <v>49</v>
      </c>
      <c r="D339" s="185">
        <v>663400</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1" zoomScale="80" zoomScaleNormal="80" workbookViewId="0">
      <selection activeCell="A2" sqref="A2:G33"/>
    </sheetView>
  </sheetViews>
  <sheetFormatPr defaultRowHeight="14.5" x14ac:dyDescent="0.35"/>
  <cols>
    <col min="1" max="1" width="71.453125" bestFit="1" customWidth="1"/>
    <col min="2" max="2" width="29.90625" bestFit="1" customWidth="1"/>
    <col min="3" max="3" width="23.54296875" bestFit="1" customWidth="1"/>
    <col min="4" max="4" width="17.453125" bestFit="1" customWidth="1"/>
    <col min="5" max="5" width="24.90625" bestFit="1" customWidth="1"/>
    <col min="6" max="6" width="14" bestFit="1" customWidth="1"/>
    <col min="7" max="7" width="17" bestFit="1" customWidth="1"/>
    <col min="8" max="8" width="21.08984375" bestFit="1" customWidth="1"/>
    <col min="9" max="9" width="20.453125" bestFit="1" customWidth="1"/>
    <col min="10" max="10" width="17.9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10</v>
      </c>
      <c r="B2" s="185" t="s">
        <v>36</v>
      </c>
      <c r="C2" s="185" t="s">
        <v>65</v>
      </c>
      <c r="D2" s="185" t="s">
        <v>1077</v>
      </c>
      <c r="E2" s="185" t="s">
        <v>66</v>
      </c>
      <c r="F2" s="127">
        <v>44366</v>
      </c>
      <c r="G2" s="127">
        <v>44353</v>
      </c>
      <c r="H2" s="12"/>
      <c r="I2" s="12"/>
      <c r="J2" s="11"/>
      <c r="K2" s="11"/>
      <c r="L2" s="11"/>
    </row>
    <row r="3" spans="1:12" s="5" customFormat="1" x14ac:dyDescent="0.35">
      <c r="A3" s="185" t="s">
        <v>69</v>
      </c>
      <c r="B3" s="185" t="s">
        <v>36</v>
      </c>
      <c r="C3" s="185" t="s">
        <v>65</v>
      </c>
      <c r="D3" s="185" t="s">
        <v>1076</v>
      </c>
      <c r="E3" s="185" t="s">
        <v>67</v>
      </c>
      <c r="F3" s="127">
        <v>44366</v>
      </c>
      <c r="G3" s="127">
        <v>44353</v>
      </c>
      <c r="H3" s="12"/>
      <c r="I3" s="12"/>
      <c r="J3" s="11"/>
      <c r="K3" s="11"/>
      <c r="L3" s="11"/>
    </row>
    <row r="4" spans="1:12" x14ac:dyDescent="0.35">
      <c r="A4" s="185" t="s">
        <v>10</v>
      </c>
      <c r="B4" s="185" t="s">
        <v>36</v>
      </c>
      <c r="C4" s="185" t="s">
        <v>62</v>
      </c>
      <c r="D4" s="185" t="s">
        <v>1078</v>
      </c>
      <c r="E4" s="185" t="s">
        <v>64</v>
      </c>
      <c r="F4" s="127">
        <v>44366</v>
      </c>
      <c r="G4" s="127">
        <v>43931</v>
      </c>
      <c r="H4" s="12"/>
      <c r="I4" s="12"/>
      <c r="J4" s="10"/>
      <c r="K4" s="10"/>
      <c r="L4" s="10"/>
    </row>
    <row r="5" spans="1:12" x14ac:dyDescent="0.35">
      <c r="A5" s="185" t="s">
        <v>69</v>
      </c>
      <c r="B5" s="185" t="s">
        <v>36</v>
      </c>
      <c r="C5" s="185" t="s">
        <v>62</v>
      </c>
      <c r="D5" s="185" t="s">
        <v>1079</v>
      </c>
      <c r="E5" s="185" t="s">
        <v>63</v>
      </c>
      <c r="F5" s="127">
        <v>44366</v>
      </c>
      <c r="G5" s="127">
        <v>43931</v>
      </c>
      <c r="H5" s="12"/>
      <c r="I5" s="12"/>
      <c r="J5" s="10"/>
      <c r="K5" s="10"/>
      <c r="L5" s="10"/>
    </row>
    <row r="6" spans="1:12" x14ac:dyDescent="0.35">
      <c r="A6" s="185" t="s">
        <v>75</v>
      </c>
      <c r="B6" s="185" t="s">
        <v>36</v>
      </c>
      <c r="C6" s="185" t="s">
        <v>65</v>
      </c>
      <c r="D6" s="185" t="s">
        <v>1080</v>
      </c>
      <c r="E6" s="185" t="s">
        <v>66</v>
      </c>
      <c r="F6" s="127">
        <v>44366</v>
      </c>
      <c r="G6" s="127">
        <v>44353</v>
      </c>
      <c r="H6" s="12"/>
      <c r="I6" s="12"/>
      <c r="J6" s="10"/>
      <c r="K6" s="10"/>
      <c r="L6" s="10"/>
    </row>
    <row r="7" spans="1:12" x14ac:dyDescent="0.35">
      <c r="A7" s="185" t="s">
        <v>69</v>
      </c>
      <c r="B7" s="185" t="s">
        <v>36</v>
      </c>
      <c r="C7" s="185" t="s">
        <v>65</v>
      </c>
      <c r="D7" s="185" t="s">
        <v>1081</v>
      </c>
      <c r="E7" s="185" t="s">
        <v>66</v>
      </c>
      <c r="F7" s="127">
        <v>44366</v>
      </c>
      <c r="G7" s="127">
        <v>44353</v>
      </c>
      <c r="H7" s="12"/>
      <c r="I7" s="12"/>
      <c r="J7" s="10"/>
      <c r="K7" s="10"/>
      <c r="L7" s="10"/>
    </row>
    <row r="8" spans="1:12" x14ac:dyDescent="0.35">
      <c r="A8" s="185" t="s">
        <v>70</v>
      </c>
      <c r="B8" s="185" t="s">
        <v>36</v>
      </c>
      <c r="C8" s="185" t="s">
        <v>65</v>
      </c>
      <c r="D8" s="185" t="s">
        <v>1082</v>
      </c>
      <c r="E8" s="185" t="s">
        <v>67</v>
      </c>
      <c r="F8" s="127">
        <v>44366</v>
      </c>
      <c r="G8" s="127">
        <v>44353</v>
      </c>
      <c r="H8" s="12"/>
      <c r="I8" s="12"/>
      <c r="J8" s="10"/>
      <c r="K8" s="10"/>
      <c r="L8" s="10"/>
    </row>
    <row r="9" spans="1:12" x14ac:dyDescent="0.35">
      <c r="A9" s="185" t="s">
        <v>69</v>
      </c>
      <c r="B9" s="185" t="s">
        <v>36</v>
      </c>
      <c r="C9" s="185" t="s">
        <v>62</v>
      </c>
      <c r="D9" s="185" t="s">
        <v>1083</v>
      </c>
      <c r="E9" s="185" t="s">
        <v>64</v>
      </c>
      <c r="F9" s="127">
        <v>44366</v>
      </c>
      <c r="G9" s="127">
        <v>43931</v>
      </c>
      <c r="H9" s="12"/>
      <c r="I9" s="12"/>
      <c r="J9" s="10"/>
      <c r="K9" s="10"/>
      <c r="L9" s="10"/>
    </row>
    <row r="10" spans="1:12" x14ac:dyDescent="0.35">
      <c r="A10" s="185" t="s">
        <v>70</v>
      </c>
      <c r="B10" s="185" t="s">
        <v>36</v>
      </c>
      <c r="C10" s="185" t="s">
        <v>62</v>
      </c>
      <c r="D10" s="185" t="s">
        <v>1084</v>
      </c>
      <c r="E10" s="185" t="s">
        <v>63</v>
      </c>
      <c r="F10" s="127">
        <v>44366</v>
      </c>
      <c r="G10" s="127">
        <v>43931</v>
      </c>
      <c r="H10" s="12"/>
      <c r="I10" s="12"/>
      <c r="J10" s="10"/>
      <c r="K10" s="10"/>
      <c r="L10" s="10"/>
    </row>
    <row r="11" spans="1:12" x14ac:dyDescent="0.35">
      <c r="A11" s="185" t="s">
        <v>51</v>
      </c>
      <c r="B11" s="185" t="s">
        <v>36</v>
      </c>
      <c r="C11" s="185" t="s">
        <v>65</v>
      </c>
      <c r="D11" s="185" t="s">
        <v>1085</v>
      </c>
      <c r="E11" s="185" t="s">
        <v>66</v>
      </c>
      <c r="F11" s="127">
        <v>44366</v>
      </c>
      <c r="G11" s="127">
        <v>44353</v>
      </c>
      <c r="H11" s="12"/>
      <c r="I11" s="12"/>
      <c r="J11" s="10"/>
      <c r="K11" s="10"/>
      <c r="L11" s="10"/>
    </row>
    <row r="12" spans="1:12" x14ac:dyDescent="0.35">
      <c r="A12" s="185" t="s">
        <v>68</v>
      </c>
      <c r="B12" s="185" t="s">
        <v>36</v>
      </c>
      <c r="C12" s="185" t="s">
        <v>65</v>
      </c>
      <c r="D12" s="185" t="s">
        <v>1086</v>
      </c>
      <c r="E12" s="185" t="s">
        <v>67</v>
      </c>
      <c r="F12" s="127">
        <v>44366</v>
      </c>
      <c r="G12" s="127">
        <v>44353</v>
      </c>
      <c r="H12" s="12"/>
      <c r="I12" s="12"/>
      <c r="J12" s="10"/>
      <c r="K12" s="10"/>
      <c r="L12" s="10"/>
    </row>
    <row r="13" spans="1:12" x14ac:dyDescent="0.35">
      <c r="A13" s="185" t="s">
        <v>72</v>
      </c>
      <c r="B13" s="185" t="s">
        <v>36</v>
      </c>
      <c r="C13" s="185" t="s">
        <v>65</v>
      </c>
      <c r="D13" s="185" t="s">
        <v>1087</v>
      </c>
      <c r="E13" s="185" t="s">
        <v>67</v>
      </c>
      <c r="F13" s="127">
        <v>44366</v>
      </c>
      <c r="G13" s="127">
        <v>44353</v>
      </c>
      <c r="H13" s="12"/>
      <c r="I13" s="12"/>
      <c r="J13" s="10"/>
      <c r="K13" s="10"/>
      <c r="L13" s="10"/>
    </row>
    <row r="14" spans="1:12" x14ac:dyDescent="0.35">
      <c r="A14" s="185" t="s">
        <v>51</v>
      </c>
      <c r="B14" s="185" t="s">
        <v>36</v>
      </c>
      <c r="C14" s="185" t="s">
        <v>62</v>
      </c>
      <c r="D14" s="185" t="s">
        <v>1088</v>
      </c>
      <c r="E14" s="185" t="s">
        <v>64</v>
      </c>
      <c r="F14" s="127">
        <v>44366</v>
      </c>
      <c r="G14" s="127">
        <v>43931</v>
      </c>
      <c r="H14" s="12"/>
      <c r="I14" s="12"/>
      <c r="J14" s="10"/>
      <c r="K14" s="10"/>
      <c r="L14" s="10"/>
    </row>
    <row r="15" spans="1:12" x14ac:dyDescent="0.35">
      <c r="A15" s="185" t="s">
        <v>68</v>
      </c>
      <c r="B15" s="185" t="s">
        <v>36</v>
      </c>
      <c r="C15" s="185" t="s">
        <v>62</v>
      </c>
      <c r="D15" s="185" t="s">
        <v>1089</v>
      </c>
      <c r="E15" s="185" t="s">
        <v>63</v>
      </c>
      <c r="F15" s="127">
        <v>44366</v>
      </c>
      <c r="G15" s="127">
        <v>43931</v>
      </c>
      <c r="H15" s="12"/>
      <c r="I15" s="12"/>
      <c r="J15" s="10"/>
      <c r="K15" s="10"/>
      <c r="L15" s="10"/>
    </row>
    <row r="16" spans="1:12" x14ac:dyDescent="0.35">
      <c r="A16" s="185" t="s">
        <v>72</v>
      </c>
      <c r="B16" s="185" t="s">
        <v>36</v>
      </c>
      <c r="C16" s="185" t="s">
        <v>62</v>
      </c>
      <c r="D16" s="185" t="s">
        <v>1090</v>
      </c>
      <c r="E16" s="185" t="s">
        <v>63</v>
      </c>
      <c r="F16" s="127">
        <v>44366</v>
      </c>
      <c r="G16" s="127">
        <v>43931</v>
      </c>
      <c r="H16" s="12"/>
      <c r="I16" s="12"/>
      <c r="J16" s="10"/>
      <c r="K16" s="10"/>
      <c r="L16" s="10"/>
    </row>
    <row r="17" spans="1:12" x14ac:dyDescent="0.35">
      <c r="A17" s="185" t="s">
        <v>73</v>
      </c>
      <c r="B17" s="185" t="s">
        <v>36</v>
      </c>
      <c r="C17" s="185" t="s">
        <v>62</v>
      </c>
      <c r="D17" s="185" t="s">
        <v>1091</v>
      </c>
      <c r="E17" s="185" t="s">
        <v>64</v>
      </c>
      <c r="F17" s="127">
        <v>44366</v>
      </c>
      <c r="G17" s="127">
        <v>43931</v>
      </c>
      <c r="H17" s="12"/>
      <c r="I17" s="12"/>
      <c r="J17" s="10"/>
      <c r="K17" s="10"/>
      <c r="L17" s="10"/>
    </row>
    <row r="18" spans="1:12" x14ac:dyDescent="0.35">
      <c r="A18" s="185" t="s">
        <v>70</v>
      </c>
      <c r="B18" s="185" t="s">
        <v>36</v>
      </c>
      <c r="C18" s="185" t="s">
        <v>65</v>
      </c>
      <c r="D18" s="185" t="s">
        <v>1092</v>
      </c>
      <c r="E18" s="185" t="s">
        <v>66</v>
      </c>
      <c r="F18" s="127">
        <v>44366</v>
      </c>
      <c r="G18" s="127">
        <v>44353</v>
      </c>
      <c r="H18" s="12"/>
      <c r="I18" s="12"/>
      <c r="J18" s="10"/>
      <c r="K18" s="10"/>
      <c r="L18" s="10"/>
    </row>
    <row r="19" spans="1:12" x14ac:dyDescent="0.35">
      <c r="A19" s="185" t="s">
        <v>51</v>
      </c>
      <c r="B19" s="185" t="s">
        <v>36</v>
      </c>
      <c r="C19" s="185" t="s">
        <v>65</v>
      </c>
      <c r="D19" s="185" t="s">
        <v>1093</v>
      </c>
      <c r="E19" s="185" t="s">
        <v>67</v>
      </c>
      <c r="F19" s="127">
        <v>44366</v>
      </c>
      <c r="G19" s="127">
        <v>44353</v>
      </c>
      <c r="H19" s="12"/>
      <c r="I19" s="12"/>
      <c r="J19" s="10"/>
      <c r="K19" s="10"/>
      <c r="L19" s="10"/>
    </row>
    <row r="20" spans="1:12" x14ac:dyDescent="0.35">
      <c r="A20" s="185" t="s">
        <v>70</v>
      </c>
      <c r="B20" s="185" t="s">
        <v>36</v>
      </c>
      <c r="C20" s="185" t="s">
        <v>62</v>
      </c>
      <c r="D20" s="185" t="s">
        <v>1094</v>
      </c>
      <c r="E20" s="185" t="s">
        <v>64</v>
      </c>
      <c r="F20" s="127">
        <v>44366</v>
      </c>
      <c r="G20" s="127">
        <v>43931</v>
      </c>
      <c r="H20" s="10"/>
      <c r="I20" s="10"/>
      <c r="J20" s="10"/>
      <c r="K20" s="10"/>
      <c r="L20" s="10"/>
    </row>
    <row r="21" spans="1:12" x14ac:dyDescent="0.35">
      <c r="A21" s="185" t="s">
        <v>51</v>
      </c>
      <c r="B21" s="185" t="s">
        <v>36</v>
      </c>
      <c r="C21" s="185" t="s">
        <v>62</v>
      </c>
      <c r="D21" s="185" t="s">
        <v>1075</v>
      </c>
      <c r="E21" s="185" t="s">
        <v>63</v>
      </c>
      <c r="F21" s="127">
        <v>44366</v>
      </c>
      <c r="G21" s="127">
        <v>43931</v>
      </c>
      <c r="H21" s="10"/>
      <c r="I21" s="10"/>
      <c r="J21" s="10"/>
      <c r="K21" s="10"/>
      <c r="L21" s="10"/>
    </row>
    <row r="22" spans="1:12" x14ac:dyDescent="0.35">
      <c r="A22" s="185" t="s">
        <v>74</v>
      </c>
      <c r="B22" s="185" t="s">
        <v>36</v>
      </c>
      <c r="C22" s="185" t="s">
        <v>62</v>
      </c>
      <c r="D22" s="185" t="s">
        <v>1095</v>
      </c>
      <c r="E22" s="185" t="s">
        <v>63</v>
      </c>
      <c r="F22" s="127">
        <v>44366</v>
      </c>
      <c r="G22" s="127">
        <v>43931</v>
      </c>
      <c r="H22" s="10"/>
      <c r="I22" s="10"/>
      <c r="J22" s="10"/>
      <c r="K22" s="10"/>
      <c r="L22" s="10"/>
    </row>
    <row r="23" spans="1:12" x14ac:dyDescent="0.35">
      <c r="A23" s="185" t="s">
        <v>68</v>
      </c>
      <c r="B23" s="185" t="s">
        <v>36</v>
      </c>
      <c r="C23" s="185" t="s">
        <v>65</v>
      </c>
      <c r="D23" s="185" t="s">
        <v>1096</v>
      </c>
      <c r="E23" s="185" t="s">
        <v>66</v>
      </c>
      <c r="F23" s="127">
        <v>44366</v>
      </c>
      <c r="G23" s="127">
        <v>44353</v>
      </c>
      <c r="H23" s="10"/>
      <c r="I23" s="10"/>
      <c r="J23" s="10"/>
      <c r="K23" s="10"/>
      <c r="L23" s="10"/>
    </row>
    <row r="24" spans="1:12" x14ac:dyDescent="0.35">
      <c r="A24" s="185" t="s">
        <v>72</v>
      </c>
      <c r="B24" s="185" t="s">
        <v>36</v>
      </c>
      <c r="C24" s="185" t="s">
        <v>65</v>
      </c>
      <c r="D24" s="185" t="s">
        <v>1097</v>
      </c>
      <c r="E24" s="185" t="s">
        <v>66</v>
      </c>
      <c r="F24" s="127">
        <v>44366</v>
      </c>
      <c r="G24" s="127">
        <v>44353</v>
      </c>
      <c r="H24" s="10"/>
      <c r="I24" s="10"/>
      <c r="J24" s="10"/>
      <c r="K24" s="10"/>
      <c r="L24" s="10"/>
    </row>
    <row r="25" spans="1:12" x14ac:dyDescent="0.35">
      <c r="A25" s="185" t="s">
        <v>71</v>
      </c>
      <c r="B25" s="185" t="s">
        <v>36</v>
      </c>
      <c r="C25" s="185" t="s">
        <v>65</v>
      </c>
      <c r="D25" s="185" t="s">
        <v>1098</v>
      </c>
      <c r="E25" s="185" t="s">
        <v>67</v>
      </c>
      <c r="F25" s="127">
        <v>44366</v>
      </c>
      <c r="G25" s="127">
        <v>44353</v>
      </c>
    </row>
    <row r="26" spans="1:12" x14ac:dyDescent="0.35">
      <c r="A26" s="185" t="s">
        <v>68</v>
      </c>
      <c r="B26" s="185" t="s">
        <v>36</v>
      </c>
      <c r="C26" s="185" t="s">
        <v>62</v>
      </c>
      <c r="D26" s="185" t="s">
        <v>1099</v>
      </c>
      <c r="E26" s="185" t="s">
        <v>64</v>
      </c>
      <c r="F26" s="127">
        <v>44366</v>
      </c>
      <c r="G26" s="127">
        <v>43931</v>
      </c>
    </row>
    <row r="27" spans="1:12" x14ac:dyDescent="0.35">
      <c r="A27" s="185" t="s">
        <v>72</v>
      </c>
      <c r="B27" s="185" t="s">
        <v>36</v>
      </c>
      <c r="C27" s="185" t="s">
        <v>62</v>
      </c>
      <c r="D27" s="185" t="s">
        <v>1100</v>
      </c>
      <c r="E27" s="185" t="s">
        <v>64</v>
      </c>
      <c r="F27" s="127">
        <v>44366</v>
      </c>
      <c r="G27" s="127">
        <v>43931</v>
      </c>
    </row>
    <row r="28" spans="1:12" x14ac:dyDescent="0.35">
      <c r="A28" s="185" t="s">
        <v>71</v>
      </c>
      <c r="B28" s="185" t="s">
        <v>36</v>
      </c>
      <c r="C28" s="185" t="s">
        <v>62</v>
      </c>
      <c r="D28" s="185" t="s">
        <v>1101</v>
      </c>
      <c r="E28" s="185" t="s">
        <v>63</v>
      </c>
      <c r="F28" s="127">
        <v>44366</v>
      </c>
      <c r="G28" s="127">
        <v>43931</v>
      </c>
    </row>
    <row r="29" spans="1:12" x14ac:dyDescent="0.35">
      <c r="A29" s="185" t="s">
        <v>76</v>
      </c>
      <c r="B29" s="185" t="s">
        <v>36</v>
      </c>
      <c r="C29" s="185" t="s">
        <v>65</v>
      </c>
      <c r="D29" s="185" t="s">
        <v>1102</v>
      </c>
      <c r="E29" s="185" t="s">
        <v>67</v>
      </c>
      <c r="F29" s="127">
        <v>44366</v>
      </c>
      <c r="G29" s="127">
        <v>44353</v>
      </c>
    </row>
    <row r="30" spans="1:12" x14ac:dyDescent="0.35">
      <c r="A30" s="185" t="s">
        <v>71</v>
      </c>
      <c r="B30" s="185" t="s">
        <v>36</v>
      </c>
      <c r="C30" s="185" t="s">
        <v>65</v>
      </c>
      <c r="D30" s="185" t="s">
        <v>1103</v>
      </c>
      <c r="E30" s="185" t="s">
        <v>66</v>
      </c>
      <c r="F30" s="127">
        <v>44366</v>
      </c>
      <c r="G30" s="127">
        <v>44353</v>
      </c>
    </row>
    <row r="31" spans="1:12" x14ac:dyDescent="0.35">
      <c r="A31" s="185" t="s">
        <v>10</v>
      </c>
      <c r="B31" s="185" t="s">
        <v>36</v>
      </c>
      <c r="C31" s="185" t="s">
        <v>65</v>
      </c>
      <c r="D31" s="185" t="s">
        <v>1104</v>
      </c>
      <c r="E31" s="185" t="s">
        <v>67</v>
      </c>
      <c r="F31" s="127">
        <v>44366</v>
      </c>
      <c r="G31" s="127">
        <v>44353</v>
      </c>
    </row>
    <row r="32" spans="1:12" x14ac:dyDescent="0.35">
      <c r="A32" s="185" t="s">
        <v>71</v>
      </c>
      <c r="B32" s="185" t="s">
        <v>36</v>
      </c>
      <c r="C32" s="185" t="s">
        <v>62</v>
      </c>
      <c r="D32" s="185" t="s">
        <v>1105</v>
      </c>
      <c r="E32" s="185" t="s">
        <v>64</v>
      </c>
      <c r="F32" s="127">
        <v>44366</v>
      </c>
      <c r="G32" s="127">
        <v>43931</v>
      </c>
    </row>
    <row r="33" spans="1:7" x14ac:dyDescent="0.35">
      <c r="A33" s="185" t="s">
        <v>10</v>
      </c>
      <c r="B33" s="185" t="s">
        <v>36</v>
      </c>
      <c r="C33" s="185" t="s">
        <v>62</v>
      </c>
      <c r="D33" s="185" t="s">
        <v>1106</v>
      </c>
      <c r="E33" s="185" t="s">
        <v>63</v>
      </c>
      <c r="F33" s="127">
        <v>44366</v>
      </c>
      <c r="G33" s="127">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7"/>
  <sheetViews>
    <sheetView workbookViewId="0">
      <pane ySplit="1" topLeftCell="A35" activePane="bottomLeft" state="frozen"/>
      <selection activeCell="F21" sqref="F21:G34"/>
      <selection pane="bottomLeft" activeCell="E52" sqref="E52"/>
    </sheetView>
  </sheetViews>
  <sheetFormatPr defaultColWidth="9.08984375" defaultRowHeight="14.5" x14ac:dyDescent="0.35"/>
  <cols>
    <col min="1" max="1" width="10.90625" style="30" bestFit="1" customWidth="1"/>
    <col min="2" max="3" width="10.90625" style="30" customWidth="1"/>
    <col min="4" max="4" width="28.90625" style="30" bestFit="1" customWidth="1"/>
    <col min="5" max="5" width="33.453125" style="30" bestFit="1" customWidth="1"/>
    <col min="6" max="6" width="27.54296875" style="30" bestFit="1" customWidth="1"/>
    <col min="7" max="16384" width="9.089843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B47" si="6">A44-17</f>
        <v>44332</v>
      </c>
      <c r="C44" s="127">
        <f t="shared" ref="C44:C47" si="7">A44-4</f>
        <v>44345</v>
      </c>
      <c r="D44" s="30">
        <v>32</v>
      </c>
      <c r="E44" s="30">
        <v>58</v>
      </c>
      <c r="F44" s="121">
        <v>73</v>
      </c>
    </row>
    <row r="45" spans="1:6" x14ac:dyDescent="0.35">
      <c r="A45" s="127">
        <v>44356</v>
      </c>
      <c r="B45" s="127">
        <f t="shared" si="6"/>
        <v>44339</v>
      </c>
      <c r="C45" s="127">
        <f t="shared" si="7"/>
        <v>44352</v>
      </c>
      <c r="D45" s="30">
        <v>33</v>
      </c>
      <c r="E45" s="30">
        <v>60</v>
      </c>
      <c r="F45" s="121">
        <v>74</v>
      </c>
    </row>
    <row r="46" spans="1:6" x14ac:dyDescent="0.35">
      <c r="A46" s="127">
        <v>44363</v>
      </c>
      <c r="B46" s="127">
        <f t="shared" si="6"/>
        <v>44346</v>
      </c>
      <c r="C46" s="127">
        <f t="shared" si="7"/>
        <v>44359</v>
      </c>
      <c r="D46" s="30">
        <v>33</v>
      </c>
      <c r="E46" s="30">
        <v>59</v>
      </c>
      <c r="F46" s="121">
        <v>75</v>
      </c>
    </row>
    <row r="47" spans="1:6" x14ac:dyDescent="0.35">
      <c r="A47" s="127">
        <v>44370</v>
      </c>
      <c r="B47" s="127">
        <f t="shared" si="6"/>
        <v>44353</v>
      </c>
      <c r="C47" s="127">
        <f t="shared" si="7"/>
        <v>44366</v>
      </c>
      <c r="D47" s="30">
        <v>34</v>
      </c>
      <c r="E47" s="30">
        <v>60</v>
      </c>
      <c r="F47" s="121">
        <v>75</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5"/>
  <sheetViews>
    <sheetView zoomScale="70" zoomScaleNormal="70" workbookViewId="0">
      <selection activeCell="C25" sqref="C25"/>
    </sheetView>
  </sheetViews>
  <sheetFormatPr defaultRowHeight="14.5" x14ac:dyDescent="0.35"/>
  <cols>
    <col min="1" max="1" width="9.9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5"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row r="22" spans="1:3" x14ac:dyDescent="0.35">
      <c r="A22" s="127">
        <f t="shared" si="2"/>
        <v>44348</v>
      </c>
      <c r="B22" s="127">
        <v>44350</v>
      </c>
      <c r="C22">
        <v>951</v>
      </c>
    </row>
    <row r="23" spans="1:3" x14ac:dyDescent="0.35">
      <c r="A23" s="127">
        <f t="shared" si="2"/>
        <v>44355</v>
      </c>
      <c r="B23" s="127">
        <v>44357</v>
      </c>
      <c r="C23">
        <v>812</v>
      </c>
    </row>
    <row r="24" spans="1:3" x14ac:dyDescent="0.35">
      <c r="A24" s="127">
        <f t="shared" si="2"/>
        <v>44362</v>
      </c>
      <c r="B24" s="127">
        <v>44364</v>
      </c>
      <c r="C24">
        <v>799</v>
      </c>
    </row>
    <row r="25" spans="1:3" x14ac:dyDescent="0.35">
      <c r="A25" s="127">
        <f t="shared" si="2"/>
        <v>44369</v>
      </c>
      <c r="B25" s="127">
        <v>44371</v>
      </c>
      <c r="C25" s="185">
        <v>785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520"/>
  <sheetViews>
    <sheetView zoomScale="85" zoomScaleNormal="85" workbookViewId="0">
      <pane ySplit="1" topLeftCell="A503" activePane="bottomLeft" state="frozen"/>
      <selection pane="bottomLeft" activeCell="F521" sqref="F521"/>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185">
        <v>0</v>
      </c>
      <c r="C82" s="185">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896</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1364</v>
      </c>
    </row>
    <row r="102" spans="1:3" x14ac:dyDescent="0.35">
      <c r="A102" s="131">
        <v>43952</v>
      </c>
      <c r="B102" s="185">
        <v>130</v>
      </c>
      <c r="C102" s="185">
        <v>1768</v>
      </c>
    </row>
    <row r="103" spans="1:3" x14ac:dyDescent="0.35">
      <c r="A103" s="131">
        <v>43953</v>
      </c>
      <c r="B103" s="185">
        <v>57</v>
      </c>
      <c r="C103" s="185">
        <v>592</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1969</v>
      </c>
    </row>
    <row r="107" spans="1:3" x14ac:dyDescent="0.35">
      <c r="A107" s="131">
        <v>43957</v>
      </c>
      <c r="B107" s="185">
        <v>182</v>
      </c>
      <c r="C107" s="185">
        <v>1970</v>
      </c>
    </row>
    <row r="108" spans="1:3" x14ac:dyDescent="0.35">
      <c r="A108" s="131">
        <v>43958</v>
      </c>
      <c r="B108" s="185">
        <v>173</v>
      </c>
      <c r="C108" s="185">
        <v>2057</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1829</v>
      </c>
    </row>
    <row r="113" spans="1:3" x14ac:dyDescent="0.35">
      <c r="A113" s="131">
        <v>43963</v>
      </c>
      <c r="B113" s="185">
        <v>147</v>
      </c>
      <c r="C113" s="185">
        <v>1860</v>
      </c>
    </row>
    <row r="114" spans="1:3" x14ac:dyDescent="0.35">
      <c r="A114" s="131">
        <v>43964</v>
      </c>
      <c r="B114" s="185">
        <v>178</v>
      </c>
      <c r="C114" s="185">
        <v>1805</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1964</v>
      </c>
    </row>
    <row r="122" spans="1:3" x14ac:dyDescent="0.35">
      <c r="A122" s="127">
        <v>43972</v>
      </c>
      <c r="B122" s="185">
        <v>193</v>
      </c>
      <c r="C122" s="185">
        <v>1706</v>
      </c>
    </row>
    <row r="123" spans="1:3" x14ac:dyDescent="0.35">
      <c r="A123" s="127">
        <v>43973</v>
      </c>
      <c r="B123" s="185">
        <v>158</v>
      </c>
      <c r="C123" s="185">
        <v>1649</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327</v>
      </c>
    </row>
    <row r="127" spans="1:3" x14ac:dyDescent="0.35">
      <c r="A127" s="127">
        <v>43977</v>
      </c>
      <c r="B127" s="185">
        <v>130</v>
      </c>
      <c r="C127" s="185">
        <v>1525</v>
      </c>
    </row>
    <row r="128" spans="1:3" x14ac:dyDescent="0.35">
      <c r="A128" s="127">
        <v>43978</v>
      </c>
      <c r="B128" s="185">
        <v>153</v>
      </c>
      <c r="C128" s="185">
        <v>1472</v>
      </c>
    </row>
    <row r="129" spans="1:3" x14ac:dyDescent="0.35">
      <c r="A129" s="127">
        <v>43979</v>
      </c>
      <c r="B129" s="185">
        <v>176</v>
      </c>
      <c r="C129" s="185">
        <v>1310</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1077</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1158</v>
      </c>
    </row>
    <row r="142" spans="1:3" x14ac:dyDescent="0.35">
      <c r="A142" s="127">
        <v>43992</v>
      </c>
      <c r="B142" s="185">
        <v>137</v>
      </c>
      <c r="C142" s="185">
        <v>1201</v>
      </c>
    </row>
    <row r="143" spans="1:3" x14ac:dyDescent="0.35">
      <c r="A143" s="127">
        <v>43993</v>
      </c>
      <c r="B143" s="185">
        <v>107</v>
      </c>
      <c r="C143" s="185">
        <v>1231</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1364</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938</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820</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773</v>
      </c>
    </row>
    <row r="197" spans="1:3" x14ac:dyDescent="0.35">
      <c r="A197" s="127">
        <v>44047</v>
      </c>
      <c r="B197" s="185">
        <v>123</v>
      </c>
      <c r="C197" s="185">
        <v>884</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699</v>
      </c>
    </row>
    <row r="211" spans="1:3" x14ac:dyDescent="0.35">
      <c r="A211" s="127">
        <v>44061</v>
      </c>
      <c r="B211" s="185">
        <v>67</v>
      </c>
      <c r="C211" s="185">
        <v>628</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23</v>
      </c>
      <c r="C226" s="185">
        <v>396</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11</v>
      </c>
      <c r="C233" s="185">
        <v>366</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14</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276</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277</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14</v>
      </c>
      <c r="C276" s="185">
        <v>280</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303</v>
      </c>
    </row>
    <row r="281" spans="1:3" x14ac:dyDescent="0.35">
      <c r="A281" s="127">
        <v>44131</v>
      </c>
      <c r="B281" s="185">
        <v>14</v>
      </c>
      <c r="C281" s="185">
        <v>292</v>
      </c>
    </row>
    <row r="282" spans="1:3" x14ac:dyDescent="0.35">
      <c r="A282" s="127">
        <v>44132</v>
      </c>
      <c r="B282" s="185">
        <v>21</v>
      </c>
      <c r="C282" s="185">
        <v>281</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15</v>
      </c>
      <c r="C302" s="185">
        <v>255</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32</v>
      </c>
      <c r="C323" s="185">
        <v>299</v>
      </c>
    </row>
    <row r="324" spans="1:3" x14ac:dyDescent="0.35">
      <c r="A324" s="127">
        <v>44174</v>
      </c>
      <c r="B324" s="185">
        <v>42</v>
      </c>
      <c r="C324" s="185">
        <v>367</v>
      </c>
    </row>
    <row r="325" spans="1:3" x14ac:dyDescent="0.35">
      <c r="A325" s="127">
        <v>44175</v>
      </c>
      <c r="B325" s="185">
        <v>30</v>
      </c>
      <c r="C325" s="185">
        <v>351</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46</v>
      </c>
      <c r="C338" s="185">
        <v>347</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315</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69</v>
      </c>
      <c r="C366" s="185">
        <v>364</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55</v>
      </c>
      <c r="C371" s="185">
        <v>347</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354</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240</v>
      </c>
    </row>
    <row r="393" spans="1:3" x14ac:dyDescent="0.35">
      <c r="A393" s="127">
        <v>44243</v>
      </c>
      <c r="B393" s="185">
        <v>52</v>
      </c>
      <c r="C393" s="185">
        <v>278</v>
      </c>
    </row>
    <row r="394" spans="1:3" x14ac:dyDescent="0.35">
      <c r="A394" s="127">
        <v>44244</v>
      </c>
      <c r="B394" s="185">
        <v>50</v>
      </c>
      <c r="C394" s="185">
        <v>309</v>
      </c>
    </row>
    <row r="395" spans="1:3" x14ac:dyDescent="0.35">
      <c r="A395" s="127">
        <v>44245</v>
      </c>
      <c r="B395" s="185">
        <v>33</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57</v>
      </c>
      <c r="C401" s="185">
        <v>288</v>
      </c>
    </row>
    <row r="402" spans="1:3" x14ac:dyDescent="0.35">
      <c r="A402" s="127">
        <v>44252</v>
      </c>
      <c r="B402" s="185">
        <v>51</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53</v>
      </c>
      <c r="C421" s="185">
        <v>300</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304</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274</v>
      </c>
    </row>
    <row r="428" spans="1:3" x14ac:dyDescent="0.35">
      <c r="A428" s="127">
        <v>44278</v>
      </c>
      <c r="B428" s="185">
        <v>35</v>
      </c>
      <c r="C428" s="185">
        <v>265</v>
      </c>
    </row>
    <row r="429" spans="1:3" x14ac:dyDescent="0.35">
      <c r="A429" s="127">
        <v>44279</v>
      </c>
      <c r="B429" s="185">
        <v>47</v>
      </c>
      <c r="C429" s="185">
        <v>263</v>
      </c>
    </row>
    <row r="430" spans="1:3" x14ac:dyDescent="0.35">
      <c r="A430" s="127">
        <v>44280</v>
      </c>
      <c r="B430" s="185">
        <v>39</v>
      </c>
      <c r="C430" s="185">
        <v>243</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31</v>
      </c>
      <c r="C435" s="185">
        <v>207</v>
      </c>
    </row>
    <row r="436" spans="1:3" s="126" customFormat="1" x14ac:dyDescent="0.35">
      <c r="A436" s="127">
        <v>44286</v>
      </c>
      <c r="B436" s="185">
        <v>41</v>
      </c>
      <c r="C436" s="185">
        <v>227</v>
      </c>
    </row>
    <row r="437" spans="1:3" s="126" customFormat="1" x14ac:dyDescent="0.35">
      <c r="A437" s="127">
        <v>44287</v>
      </c>
      <c r="B437" s="185">
        <v>28</v>
      </c>
      <c r="C437" s="185">
        <v>225</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27</v>
      </c>
      <c r="C442" s="185">
        <v>209</v>
      </c>
    </row>
    <row r="443" spans="1:3" s="126" customFormat="1" x14ac:dyDescent="0.35">
      <c r="A443" s="127">
        <v>44293</v>
      </c>
      <c r="B443" s="185">
        <v>31</v>
      </c>
      <c r="C443" s="185">
        <v>210</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31</v>
      </c>
      <c r="C448" s="185">
        <v>192</v>
      </c>
    </row>
    <row r="449" spans="1:3" s="126" customFormat="1" x14ac:dyDescent="0.35">
      <c r="A449" s="127">
        <v>44299</v>
      </c>
      <c r="B449" s="185">
        <v>32</v>
      </c>
      <c r="C449" s="185">
        <v>178</v>
      </c>
    </row>
    <row r="450" spans="1:3" s="126" customFormat="1" x14ac:dyDescent="0.35">
      <c r="A450" s="127">
        <v>44300</v>
      </c>
      <c r="B450" s="185">
        <v>40</v>
      </c>
      <c r="C450" s="185">
        <v>186</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8</v>
      </c>
      <c r="C454" s="185">
        <v>41</v>
      </c>
    </row>
    <row r="455" spans="1:3" s="126" customFormat="1" x14ac:dyDescent="0.35">
      <c r="A455" s="127">
        <v>44305</v>
      </c>
      <c r="B455" s="185">
        <v>32</v>
      </c>
      <c r="C455" s="185">
        <v>168</v>
      </c>
    </row>
    <row r="456" spans="1:3" s="126" customFormat="1" x14ac:dyDescent="0.35">
      <c r="A456" s="127">
        <v>44306</v>
      </c>
      <c r="B456" s="185">
        <v>31</v>
      </c>
      <c r="C456" s="185">
        <v>163</v>
      </c>
    </row>
    <row r="457" spans="1:3" s="126" customFormat="1" x14ac:dyDescent="0.35">
      <c r="A457" s="127">
        <v>44307</v>
      </c>
      <c r="B457" s="185">
        <v>25</v>
      </c>
      <c r="C457" s="185">
        <v>166</v>
      </c>
    </row>
    <row r="458" spans="1:3" s="126" customFormat="1" x14ac:dyDescent="0.35">
      <c r="A458" s="127">
        <v>44308</v>
      </c>
      <c r="B458" s="185">
        <v>14</v>
      </c>
      <c r="C458" s="185">
        <v>143</v>
      </c>
    </row>
    <row r="459" spans="1:3" s="126" customFormat="1" x14ac:dyDescent="0.35">
      <c r="A459" s="127">
        <v>44309</v>
      </c>
      <c r="B459" s="185">
        <v>26</v>
      </c>
      <c r="C459" s="185">
        <v>147</v>
      </c>
    </row>
    <row r="460" spans="1:3" s="126" customFormat="1" x14ac:dyDescent="0.35">
      <c r="A460" s="127">
        <v>44310</v>
      </c>
      <c r="B460" s="185">
        <v>11</v>
      </c>
      <c r="C460" s="185">
        <v>54</v>
      </c>
    </row>
    <row r="461" spans="1:3" s="126" customFormat="1" x14ac:dyDescent="0.35">
      <c r="A461" s="127">
        <v>44311</v>
      </c>
      <c r="B461" s="185">
        <v>6</v>
      </c>
      <c r="C461" s="185">
        <v>34</v>
      </c>
    </row>
    <row r="462" spans="1:3" s="126" customFormat="1" x14ac:dyDescent="0.35">
      <c r="A462" s="127">
        <v>44312</v>
      </c>
      <c r="B462" s="185">
        <v>18</v>
      </c>
      <c r="C462" s="185">
        <v>139</v>
      </c>
    </row>
    <row r="463" spans="1:3" s="126" customFormat="1" x14ac:dyDescent="0.35">
      <c r="A463" s="127">
        <v>44313</v>
      </c>
      <c r="B463" s="185">
        <v>29</v>
      </c>
      <c r="C463" s="185">
        <v>172</v>
      </c>
    </row>
    <row r="464" spans="1:3" s="126" customFormat="1" x14ac:dyDescent="0.35">
      <c r="A464" s="127">
        <v>44314</v>
      </c>
      <c r="B464" s="185">
        <v>26</v>
      </c>
      <c r="C464" s="185">
        <v>146</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56</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161</v>
      </c>
    </row>
    <row r="472" spans="1:3" x14ac:dyDescent="0.35">
      <c r="A472" s="127">
        <v>44322</v>
      </c>
      <c r="B472" s="185">
        <v>16</v>
      </c>
      <c r="C472" s="185">
        <v>131</v>
      </c>
    </row>
    <row r="473" spans="1:3" x14ac:dyDescent="0.35">
      <c r="A473" s="127">
        <v>44323</v>
      </c>
      <c r="B473" s="185">
        <v>23</v>
      </c>
      <c r="C473" s="185">
        <v>138</v>
      </c>
    </row>
    <row r="474" spans="1:3" x14ac:dyDescent="0.35">
      <c r="A474" s="127">
        <v>44324</v>
      </c>
      <c r="B474" s="185">
        <v>15</v>
      </c>
      <c r="C474" s="185">
        <v>63</v>
      </c>
    </row>
    <row r="475" spans="1:3" x14ac:dyDescent="0.35">
      <c r="A475" s="127">
        <v>44325</v>
      </c>
      <c r="B475" s="185">
        <v>3</v>
      </c>
      <c r="C475" s="185">
        <v>17</v>
      </c>
    </row>
    <row r="476" spans="1:3" x14ac:dyDescent="0.35">
      <c r="A476" s="127">
        <v>44326</v>
      </c>
      <c r="B476" s="185">
        <v>18</v>
      </c>
      <c r="C476" s="185">
        <v>132</v>
      </c>
    </row>
    <row r="477" spans="1:3" x14ac:dyDescent="0.35">
      <c r="A477" s="127">
        <v>44327</v>
      </c>
      <c r="B477" s="185">
        <v>20</v>
      </c>
      <c r="C477" s="185">
        <v>163</v>
      </c>
    </row>
    <row r="478" spans="1:3" x14ac:dyDescent="0.35">
      <c r="A478" s="127">
        <v>44328</v>
      </c>
      <c r="B478" s="185">
        <v>22</v>
      </c>
      <c r="C478" s="185">
        <v>154</v>
      </c>
    </row>
    <row r="479" spans="1:3" x14ac:dyDescent="0.35">
      <c r="A479" s="127">
        <v>44329</v>
      </c>
      <c r="B479" s="185">
        <v>30</v>
      </c>
      <c r="C479" s="185">
        <v>132</v>
      </c>
    </row>
    <row r="480" spans="1:3" x14ac:dyDescent="0.35">
      <c r="A480" s="127">
        <v>44330</v>
      </c>
      <c r="B480" s="185">
        <v>34</v>
      </c>
      <c r="C480" s="185">
        <v>164</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28</v>
      </c>
      <c r="C483" s="185">
        <v>179</v>
      </c>
    </row>
    <row r="484" spans="1:3" x14ac:dyDescent="0.35">
      <c r="A484" s="127">
        <v>44334</v>
      </c>
      <c r="B484" s="185">
        <v>34</v>
      </c>
      <c r="C484" s="185">
        <v>201</v>
      </c>
    </row>
    <row r="485" spans="1:3" x14ac:dyDescent="0.35">
      <c r="A485" s="127">
        <v>44335</v>
      </c>
      <c r="B485" s="185">
        <v>34</v>
      </c>
      <c r="C485" s="185">
        <v>189</v>
      </c>
    </row>
    <row r="486" spans="1:3" x14ac:dyDescent="0.35">
      <c r="A486" s="127">
        <v>44336</v>
      </c>
      <c r="B486" s="185">
        <v>29</v>
      </c>
      <c r="C486" s="185">
        <v>196</v>
      </c>
    </row>
    <row r="487" spans="1:3" x14ac:dyDescent="0.35">
      <c r="A487" s="127">
        <v>44337</v>
      </c>
      <c r="B487" s="185">
        <v>29</v>
      </c>
      <c r="C487" s="185">
        <v>161</v>
      </c>
    </row>
    <row r="488" spans="1:3" x14ac:dyDescent="0.35">
      <c r="A488" s="127">
        <v>44338</v>
      </c>
      <c r="B488" s="185">
        <v>7</v>
      </c>
      <c r="C488" s="185">
        <v>81</v>
      </c>
    </row>
    <row r="489" spans="1:3" x14ac:dyDescent="0.35">
      <c r="A489" s="127">
        <v>44339</v>
      </c>
      <c r="B489" s="185">
        <v>7</v>
      </c>
      <c r="C489" s="185">
        <v>41</v>
      </c>
    </row>
    <row r="490" spans="1:3" x14ac:dyDescent="0.35">
      <c r="A490" s="127">
        <v>44340</v>
      </c>
      <c r="B490" s="185">
        <v>21</v>
      </c>
      <c r="C490" s="185">
        <v>176</v>
      </c>
    </row>
    <row r="491" spans="1:3" x14ac:dyDescent="0.35">
      <c r="A491" s="127">
        <v>44341</v>
      </c>
      <c r="B491" s="185">
        <v>20</v>
      </c>
      <c r="C491" s="185">
        <v>146</v>
      </c>
    </row>
    <row r="492" spans="1:3" x14ac:dyDescent="0.35">
      <c r="A492" s="127">
        <v>44342</v>
      </c>
      <c r="B492" s="185">
        <v>29</v>
      </c>
      <c r="C492" s="185">
        <v>171</v>
      </c>
    </row>
    <row r="493" spans="1:3" x14ac:dyDescent="0.35">
      <c r="A493" s="127">
        <v>44343</v>
      </c>
      <c r="B493" s="185">
        <v>18</v>
      </c>
      <c r="C493" s="185">
        <v>153</v>
      </c>
    </row>
    <row r="494" spans="1:3" x14ac:dyDescent="0.35">
      <c r="A494" s="127">
        <v>44344</v>
      </c>
      <c r="B494" s="185">
        <v>21</v>
      </c>
      <c r="C494" s="185">
        <v>142</v>
      </c>
    </row>
    <row r="495" spans="1:3" x14ac:dyDescent="0.35">
      <c r="A495" s="127">
        <v>44345</v>
      </c>
      <c r="B495" s="185">
        <v>12</v>
      </c>
      <c r="C495" s="185">
        <v>68</v>
      </c>
    </row>
    <row r="496" spans="1:3" x14ac:dyDescent="0.35">
      <c r="A496" s="127">
        <v>44346</v>
      </c>
      <c r="B496" s="185">
        <v>8</v>
      </c>
      <c r="C496" s="185">
        <v>42</v>
      </c>
    </row>
    <row r="497" spans="1:3" x14ac:dyDescent="0.35">
      <c r="A497" s="127">
        <v>44347</v>
      </c>
      <c r="B497" s="185">
        <v>2</v>
      </c>
      <c r="C497" s="185">
        <v>28</v>
      </c>
    </row>
    <row r="498" spans="1:3" x14ac:dyDescent="0.35">
      <c r="A498" s="127">
        <v>44348</v>
      </c>
      <c r="B498" s="185">
        <v>25</v>
      </c>
      <c r="C498" s="185">
        <v>182</v>
      </c>
    </row>
    <row r="499" spans="1:3" x14ac:dyDescent="0.35">
      <c r="A499" s="127">
        <v>44349</v>
      </c>
      <c r="B499" s="185">
        <v>24</v>
      </c>
      <c r="C499" s="185">
        <v>178</v>
      </c>
    </row>
    <row r="500" spans="1:3" x14ac:dyDescent="0.35">
      <c r="A500" s="127">
        <v>44350</v>
      </c>
      <c r="B500" s="185">
        <v>21</v>
      </c>
      <c r="C500" s="185">
        <v>171</v>
      </c>
    </row>
    <row r="501" spans="1:3" x14ac:dyDescent="0.35">
      <c r="A501" s="127">
        <v>44351</v>
      </c>
      <c r="B501" s="185">
        <v>22</v>
      </c>
      <c r="C501" s="185">
        <v>160</v>
      </c>
    </row>
    <row r="502" spans="1:3" x14ac:dyDescent="0.35">
      <c r="A502" s="127">
        <v>44352</v>
      </c>
      <c r="B502" s="185">
        <v>6</v>
      </c>
      <c r="C502" s="185">
        <v>74</v>
      </c>
    </row>
    <row r="503" spans="1:3" x14ac:dyDescent="0.35">
      <c r="A503" s="127">
        <v>44353</v>
      </c>
      <c r="B503" s="185">
        <v>2</v>
      </c>
      <c r="C503" s="185">
        <v>34</v>
      </c>
    </row>
    <row r="504" spans="1:3" x14ac:dyDescent="0.35">
      <c r="A504" s="127">
        <v>44354</v>
      </c>
      <c r="B504" s="185">
        <v>24</v>
      </c>
      <c r="C504" s="185">
        <v>143</v>
      </c>
    </row>
    <row r="505" spans="1:3" x14ac:dyDescent="0.35">
      <c r="A505" s="127">
        <v>44355</v>
      </c>
      <c r="B505" s="185">
        <v>14</v>
      </c>
      <c r="C505" s="185">
        <v>155</v>
      </c>
    </row>
    <row r="506" spans="1:3" x14ac:dyDescent="0.35">
      <c r="A506" s="127">
        <v>44356</v>
      </c>
      <c r="B506" s="185">
        <v>21</v>
      </c>
      <c r="C506" s="185">
        <v>138</v>
      </c>
    </row>
    <row r="507" spans="1:3" x14ac:dyDescent="0.35">
      <c r="A507" s="127">
        <v>44357</v>
      </c>
      <c r="B507" s="185">
        <v>22</v>
      </c>
      <c r="C507" s="185">
        <v>128</v>
      </c>
    </row>
    <row r="508" spans="1:3" x14ac:dyDescent="0.35">
      <c r="A508" s="127">
        <v>44358</v>
      </c>
      <c r="B508" s="185">
        <v>23</v>
      </c>
      <c r="C508" s="185">
        <v>122</v>
      </c>
    </row>
    <row r="509" spans="1:3" x14ac:dyDescent="0.35">
      <c r="A509" s="127">
        <v>44359</v>
      </c>
      <c r="B509" s="185">
        <v>11</v>
      </c>
      <c r="C509" s="185">
        <v>45</v>
      </c>
    </row>
    <row r="510" spans="1:3" x14ac:dyDescent="0.35">
      <c r="A510" s="127">
        <v>44360</v>
      </c>
      <c r="B510" s="185">
        <v>3</v>
      </c>
      <c r="C510" s="185">
        <v>30</v>
      </c>
    </row>
    <row r="511" spans="1:3" x14ac:dyDescent="0.35">
      <c r="A511" s="127">
        <v>44361</v>
      </c>
      <c r="B511" s="185">
        <v>12</v>
      </c>
      <c r="C511" s="185">
        <v>136</v>
      </c>
    </row>
    <row r="512" spans="1:3" x14ac:dyDescent="0.35">
      <c r="A512" s="127">
        <v>44362</v>
      </c>
      <c r="B512" s="185">
        <v>9</v>
      </c>
      <c r="C512" s="185">
        <v>165</v>
      </c>
    </row>
    <row r="513" spans="1:3" x14ac:dyDescent="0.35">
      <c r="A513" s="127">
        <v>44363</v>
      </c>
      <c r="B513" s="185">
        <v>28</v>
      </c>
      <c r="C513" s="185">
        <v>155</v>
      </c>
    </row>
    <row r="514" spans="1:3" x14ac:dyDescent="0.35">
      <c r="A514" s="127">
        <v>44364</v>
      </c>
      <c r="B514" s="185">
        <v>12</v>
      </c>
      <c r="C514" s="185">
        <v>120</v>
      </c>
    </row>
    <row r="515" spans="1:3" x14ac:dyDescent="0.35">
      <c r="A515" s="127">
        <v>44365</v>
      </c>
      <c r="B515" s="185">
        <v>12</v>
      </c>
      <c r="C515" s="185">
        <v>98</v>
      </c>
    </row>
    <row r="516" spans="1:3" x14ac:dyDescent="0.35">
      <c r="A516" s="127">
        <v>44366</v>
      </c>
      <c r="B516" s="185">
        <v>6</v>
      </c>
      <c r="C516" s="185">
        <v>44</v>
      </c>
    </row>
    <row r="517" spans="1:3" x14ac:dyDescent="0.35">
      <c r="A517" s="127">
        <v>44367</v>
      </c>
      <c r="B517" s="185">
        <v>2</v>
      </c>
      <c r="C517" s="185">
        <v>25</v>
      </c>
    </row>
    <row r="518" spans="1:3" x14ac:dyDescent="0.35">
      <c r="A518" s="127">
        <v>44368</v>
      </c>
      <c r="B518" s="185">
        <v>7</v>
      </c>
      <c r="C518" s="185">
        <v>66</v>
      </c>
    </row>
    <row r="519" spans="1:3" x14ac:dyDescent="0.35">
      <c r="A519" s="127">
        <v>44369</v>
      </c>
      <c r="B519" s="185">
        <v>4</v>
      </c>
      <c r="C519" s="185">
        <v>22</v>
      </c>
    </row>
    <row r="520" spans="1:3" x14ac:dyDescent="0.35">
      <c r="B520" s="185">
        <f>SUM(B2:B519)</f>
        <v>18196</v>
      </c>
      <c r="C520" s="185">
        <f>SUM(C2:C519)</f>
        <v>173348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51"/>
  <sheetViews>
    <sheetView workbookViewId="0">
      <pane ySplit="1" topLeftCell="A440" activePane="bottomLeft" state="frozen"/>
      <selection activeCell="F21" sqref="F21:G34"/>
      <selection pane="bottomLeft" activeCell="C454" sqref="C454"/>
    </sheetView>
  </sheetViews>
  <sheetFormatPr defaultColWidth="9.08984375" defaultRowHeight="14.5" x14ac:dyDescent="0.35"/>
  <cols>
    <col min="1" max="1" width="10.90625" style="31" bestFit="1" customWidth="1"/>
    <col min="2" max="2" width="9.453125" style="72" bestFit="1" customWidth="1"/>
    <col min="3" max="3" width="17.90625" style="30" bestFit="1" customWidth="1"/>
    <col min="4" max="4" width="23.90625" style="30" bestFit="1" customWidth="1"/>
    <col min="5" max="5" width="18.90625" style="30" bestFit="1" customWidth="1"/>
    <col min="6" max="7" width="10.90625" style="30" bestFit="1" customWidth="1"/>
    <col min="8" max="8" width="22.453125" style="45" bestFit="1" customWidth="1"/>
    <col min="9" max="9" width="21.90625" style="123" bestFit="1" customWidth="1"/>
    <col min="10" max="10" width="23" style="45" bestFit="1" customWidth="1"/>
    <col min="11" max="11" width="25" style="45" bestFit="1" customWidth="1"/>
    <col min="12" max="16384" width="9.089843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row r="404" spans="1:12" s="185" customFormat="1" x14ac:dyDescent="0.35">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72.797239146796628</v>
      </c>
      <c r="K404" s="45">
        <f t="shared" ref="K404:K414" si="132">E404/H404*100000</f>
        <v>0</v>
      </c>
      <c r="L404" s="45">
        <f>D404/H404*100000</f>
        <v>0.5578332501670239</v>
      </c>
    </row>
    <row r="405" spans="1:12" s="185" customFormat="1" x14ac:dyDescent="0.35">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5">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5">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5">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5">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5">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5">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5">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5">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5">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5">
      <c r="A415" s="128">
        <v>44349</v>
      </c>
      <c r="B415" s="72" t="s">
        <v>447</v>
      </c>
      <c r="C415" s="185">
        <v>12</v>
      </c>
      <c r="D415" s="185">
        <v>0</v>
      </c>
      <c r="E415" s="185">
        <v>0</v>
      </c>
      <c r="F415" s="127">
        <f t="shared" si="128"/>
        <v>44332</v>
      </c>
      <c r="G415" s="127">
        <f t="shared" si="129"/>
        <v>44345</v>
      </c>
      <c r="H415" s="45"/>
      <c r="I415" s="123"/>
      <c r="J415" s="45"/>
      <c r="K415" s="45"/>
    </row>
    <row r="416" spans="1:12" x14ac:dyDescent="0.35">
      <c r="A416" s="128">
        <v>44356</v>
      </c>
      <c r="B416" s="185" t="s">
        <v>504</v>
      </c>
      <c r="C416" s="185">
        <v>157</v>
      </c>
      <c r="D416" s="185">
        <v>1</v>
      </c>
      <c r="E416" s="185">
        <v>0</v>
      </c>
      <c r="F416" s="127">
        <f t="shared" ref="F416:F427" si="135">A416-17</f>
        <v>44339</v>
      </c>
      <c r="G416" s="127">
        <f t="shared" ref="G416:G427" si="136">A416-4</f>
        <v>44352</v>
      </c>
      <c r="H416" s="45">
        <v>358530.08034231898</v>
      </c>
      <c r="I416" s="123">
        <f t="shared" ref="I416:I425" si="137">H416/6964382.52422904</f>
        <v>5.148052667914136E-2</v>
      </c>
      <c r="J416" s="45">
        <f t="shared" ref="J416" si="138">C416/H416*100000</f>
        <v>43.789910138111374</v>
      </c>
      <c r="K416" s="45">
        <f t="shared" ref="K416:K426" si="139">E416/H416*100000</f>
        <v>0</v>
      </c>
      <c r="L416" s="45">
        <f>D416/H416*100000</f>
        <v>0.27891662508351195</v>
      </c>
    </row>
    <row r="417" spans="1:12" x14ac:dyDescent="0.35">
      <c r="A417" s="128">
        <v>44356</v>
      </c>
      <c r="B417" s="185" t="s">
        <v>947</v>
      </c>
      <c r="C417" s="185">
        <v>188</v>
      </c>
      <c r="D417" s="185">
        <v>0</v>
      </c>
      <c r="E417" s="185">
        <v>0</v>
      </c>
      <c r="F417" s="127">
        <f t="shared" si="135"/>
        <v>44339</v>
      </c>
      <c r="G417" s="127">
        <f t="shared" si="136"/>
        <v>44352</v>
      </c>
      <c r="H417" s="45">
        <v>369458.167851059</v>
      </c>
      <c r="I417" s="123">
        <f t="shared" si="137"/>
        <v>5.3049666149973307E-2</v>
      </c>
      <c r="J417" s="45">
        <f>C417/H417*100000</f>
        <v>50.88532785551763</v>
      </c>
      <c r="K417" s="45">
        <f t="shared" si="139"/>
        <v>0</v>
      </c>
      <c r="L417" s="45">
        <f t="shared" ref="L417:L426" si="140">D417/H417*100000</f>
        <v>0</v>
      </c>
    </row>
    <row r="418" spans="1:12" x14ac:dyDescent="0.35">
      <c r="A418" s="128">
        <v>44356</v>
      </c>
      <c r="B418" s="185" t="s">
        <v>948</v>
      </c>
      <c r="C418" s="185">
        <v>239</v>
      </c>
      <c r="D418" s="185">
        <v>0</v>
      </c>
      <c r="E418" s="185">
        <v>0</v>
      </c>
      <c r="F418" s="127">
        <f t="shared" si="135"/>
        <v>44339</v>
      </c>
      <c r="G418" s="127">
        <f t="shared" si="136"/>
        <v>44352</v>
      </c>
      <c r="H418" s="45">
        <v>398422.830127839</v>
      </c>
      <c r="I418" s="123">
        <f t="shared" si="137"/>
        <v>5.7208636765962904E-2</v>
      </c>
      <c r="J418" s="45">
        <f t="shared" ref="J418:J426" si="141">C418/H418*100000</f>
        <v>59.986522339423622</v>
      </c>
      <c r="K418" s="45">
        <f t="shared" si="139"/>
        <v>0</v>
      </c>
      <c r="L418" s="45">
        <f t="shared" si="140"/>
        <v>0</v>
      </c>
    </row>
    <row r="419" spans="1:12" x14ac:dyDescent="0.35">
      <c r="A419" s="128">
        <v>44356</v>
      </c>
      <c r="B419" s="185" t="s">
        <v>949</v>
      </c>
      <c r="C419" s="185">
        <v>242</v>
      </c>
      <c r="D419" s="185">
        <v>1</v>
      </c>
      <c r="E419" s="185">
        <v>0</v>
      </c>
      <c r="F419" s="127">
        <f t="shared" si="135"/>
        <v>44339</v>
      </c>
      <c r="G419" s="127">
        <f t="shared" si="136"/>
        <v>44352</v>
      </c>
      <c r="H419" s="45">
        <v>461909.99370507902</v>
      </c>
      <c r="I419" s="123">
        <f t="shared" si="137"/>
        <v>6.6324615584812757E-2</v>
      </c>
      <c r="J419" s="45">
        <f t="shared" si="141"/>
        <v>52.391159164768482</v>
      </c>
      <c r="K419" s="45">
        <f t="shared" si="139"/>
        <v>0</v>
      </c>
      <c r="L419" s="45">
        <f t="shared" si="140"/>
        <v>0.21649239324284494</v>
      </c>
    </row>
    <row r="420" spans="1:12" x14ac:dyDescent="0.35">
      <c r="A420" s="128">
        <v>44356</v>
      </c>
      <c r="B420" s="185" t="s">
        <v>454</v>
      </c>
      <c r="C420" s="185">
        <v>482</v>
      </c>
      <c r="D420" s="185">
        <v>3</v>
      </c>
      <c r="E420" s="185">
        <v>0</v>
      </c>
      <c r="F420" s="127">
        <f t="shared" si="135"/>
        <v>44339</v>
      </c>
      <c r="G420" s="127">
        <f t="shared" si="136"/>
        <v>44352</v>
      </c>
      <c r="H420" s="45">
        <v>1026828.798621175</v>
      </c>
      <c r="I420" s="123">
        <f t="shared" si="137"/>
        <v>0.1474400343532028</v>
      </c>
      <c r="J420" s="45">
        <f t="shared" si="141"/>
        <v>46.940639047836335</v>
      </c>
      <c r="K420" s="45">
        <f t="shared" si="139"/>
        <v>0</v>
      </c>
      <c r="L420" s="45">
        <f t="shared" si="140"/>
        <v>0.29216165382470743</v>
      </c>
    </row>
    <row r="421" spans="1:12" x14ac:dyDescent="0.35">
      <c r="A421" s="128">
        <v>44356</v>
      </c>
      <c r="B421" s="185" t="s">
        <v>453</v>
      </c>
      <c r="C421" s="185">
        <v>432</v>
      </c>
      <c r="D421" s="185">
        <v>7</v>
      </c>
      <c r="E421" s="185">
        <v>1</v>
      </c>
      <c r="F421" s="127">
        <f t="shared" si="135"/>
        <v>44339</v>
      </c>
      <c r="G421" s="127">
        <f t="shared" si="136"/>
        <v>44352</v>
      </c>
      <c r="H421" s="45">
        <v>914617.34029175097</v>
      </c>
      <c r="I421" s="123">
        <f t="shared" si="137"/>
        <v>0.13132784379803999</v>
      </c>
      <c r="J421" s="45">
        <f t="shared" si="141"/>
        <v>47.232867885732155</v>
      </c>
      <c r="K421" s="45">
        <f t="shared" si="139"/>
        <v>0.10933534232808369</v>
      </c>
      <c r="L421" s="45">
        <f t="shared" si="140"/>
        <v>0.76534739629658588</v>
      </c>
    </row>
    <row r="422" spans="1:12" x14ac:dyDescent="0.35">
      <c r="A422" s="128">
        <v>44356</v>
      </c>
      <c r="B422" s="185" t="s">
        <v>452</v>
      </c>
      <c r="C422" s="185">
        <v>310</v>
      </c>
      <c r="D422" s="185">
        <v>3</v>
      </c>
      <c r="E422" s="185">
        <v>1</v>
      </c>
      <c r="F422" s="127">
        <f t="shared" si="135"/>
        <v>44339</v>
      </c>
      <c r="G422" s="127">
        <f t="shared" si="136"/>
        <v>44352</v>
      </c>
      <c r="H422" s="45">
        <v>841388.17597964895</v>
      </c>
      <c r="I422" s="123">
        <f t="shared" si="137"/>
        <v>0.12081303303666407</v>
      </c>
      <c r="J422" s="45">
        <f t="shared" si="141"/>
        <v>36.843874070260064</v>
      </c>
      <c r="K422" s="45">
        <f t="shared" si="139"/>
        <v>0.11885120667825827</v>
      </c>
      <c r="L422" s="45">
        <f t="shared" si="140"/>
        <v>0.35655362003477481</v>
      </c>
    </row>
    <row r="423" spans="1:12" x14ac:dyDescent="0.35">
      <c r="A423" s="128">
        <v>44356</v>
      </c>
      <c r="B423" s="185" t="s">
        <v>451</v>
      </c>
      <c r="C423" s="185">
        <v>282</v>
      </c>
      <c r="D423" s="185">
        <v>8</v>
      </c>
      <c r="E423" s="185">
        <v>11</v>
      </c>
      <c r="F423" s="127">
        <f t="shared" si="135"/>
        <v>44339</v>
      </c>
      <c r="G423" s="127">
        <f t="shared" si="136"/>
        <v>44352</v>
      </c>
      <c r="H423" s="45">
        <v>956483.27568807499</v>
      </c>
      <c r="I423" s="123">
        <f t="shared" si="137"/>
        <v>0.13733927916229127</v>
      </c>
      <c r="J423" s="45">
        <f t="shared" si="141"/>
        <v>29.483003745897683</v>
      </c>
      <c r="K423" s="45">
        <f t="shared" si="139"/>
        <v>1.1500462454073563</v>
      </c>
      <c r="L423" s="45">
        <f t="shared" si="140"/>
        <v>0.83639726938716819</v>
      </c>
    </row>
    <row r="424" spans="1:12" x14ac:dyDescent="0.35">
      <c r="A424" s="128">
        <v>44356</v>
      </c>
      <c r="B424" s="185" t="s">
        <v>450</v>
      </c>
      <c r="C424" s="185">
        <v>190</v>
      </c>
      <c r="D424" s="185">
        <v>6</v>
      </c>
      <c r="E424" s="185">
        <v>12</v>
      </c>
      <c r="F424" s="127">
        <f t="shared" si="135"/>
        <v>44339</v>
      </c>
      <c r="G424" s="127">
        <f t="shared" si="136"/>
        <v>44352</v>
      </c>
      <c r="H424" s="45">
        <v>841570.63934332901</v>
      </c>
      <c r="I424" s="123">
        <f t="shared" si="137"/>
        <v>0.12083923254007234</v>
      </c>
      <c r="J424" s="45">
        <f t="shared" si="141"/>
        <v>22.576833258852222</v>
      </c>
      <c r="K424" s="45">
        <f t="shared" si="139"/>
        <v>1.4259052584538245</v>
      </c>
      <c r="L424" s="45">
        <f t="shared" si="140"/>
        <v>0.71295262922691227</v>
      </c>
    </row>
    <row r="425" spans="1:12" x14ac:dyDescent="0.35">
      <c r="A425" s="128">
        <v>44356</v>
      </c>
      <c r="B425" s="185" t="s">
        <v>449</v>
      </c>
      <c r="C425" s="185">
        <v>91</v>
      </c>
      <c r="D425" s="185">
        <v>7</v>
      </c>
      <c r="E425" s="185">
        <v>22</v>
      </c>
      <c r="F425" s="127">
        <f t="shared" si="135"/>
        <v>44339</v>
      </c>
      <c r="G425" s="127">
        <f t="shared" si="136"/>
        <v>44352</v>
      </c>
      <c r="H425" s="45">
        <v>501714.18387365801</v>
      </c>
      <c r="I425" s="123">
        <f t="shared" si="137"/>
        <v>7.2040009595710414E-2</v>
      </c>
      <c r="J425" s="45">
        <f t="shared" si="141"/>
        <v>18.13781689355541</v>
      </c>
      <c r="K425" s="45">
        <f t="shared" si="139"/>
        <v>4.3849667215188903</v>
      </c>
      <c r="L425" s="45">
        <f t="shared" si="140"/>
        <v>1.3952166841196469</v>
      </c>
    </row>
    <row r="426" spans="1:12" x14ac:dyDescent="0.35">
      <c r="A426" s="128">
        <v>44356</v>
      </c>
      <c r="B426" s="185" t="s">
        <v>448</v>
      </c>
      <c r="C426" s="185">
        <v>67</v>
      </c>
      <c r="D426" s="185">
        <v>12</v>
      </c>
      <c r="E426" s="185">
        <v>25</v>
      </c>
      <c r="F426" s="127">
        <f t="shared" si="135"/>
        <v>44339</v>
      </c>
      <c r="G426" s="127">
        <f t="shared" si="136"/>
        <v>44352</v>
      </c>
      <c r="H426" s="45">
        <v>293459.03840510902</v>
      </c>
      <c r="I426" s="123">
        <f>H426/6964382.52422904</f>
        <v>4.2137122334128974E-2</v>
      </c>
      <c r="J426" s="45">
        <f t="shared" si="141"/>
        <v>22.831125040186716</v>
      </c>
      <c r="K426" s="45">
        <f t="shared" si="139"/>
        <v>8.5190765075323576</v>
      </c>
      <c r="L426" s="45">
        <f t="shared" si="140"/>
        <v>4.089156723615532</v>
      </c>
    </row>
    <row r="427" spans="1:12" x14ac:dyDescent="0.35">
      <c r="A427" s="128">
        <v>44356</v>
      </c>
      <c r="B427" s="72" t="s">
        <v>447</v>
      </c>
      <c r="C427" s="185">
        <v>0</v>
      </c>
      <c r="D427" s="185">
        <v>0</v>
      </c>
      <c r="E427" s="185">
        <v>0</v>
      </c>
      <c r="F427" s="127">
        <f t="shared" si="135"/>
        <v>44339</v>
      </c>
      <c r="G427" s="127">
        <f t="shared" si="136"/>
        <v>44352</v>
      </c>
      <c r="L427" s="185"/>
    </row>
    <row r="428" spans="1:12" s="185" customFormat="1" x14ac:dyDescent="0.35">
      <c r="A428" s="128">
        <v>44363</v>
      </c>
      <c r="B428" s="185" t="s">
        <v>504</v>
      </c>
      <c r="C428" s="185">
        <v>157</v>
      </c>
      <c r="D428" s="185">
        <v>2</v>
      </c>
      <c r="E428" s="185">
        <v>0</v>
      </c>
      <c r="F428" s="127">
        <f t="shared" ref="F428:F439" si="142">A428-17</f>
        <v>44346</v>
      </c>
      <c r="G428" s="127">
        <f t="shared" ref="G428:G439" si="143">A428-4</f>
        <v>44359</v>
      </c>
      <c r="H428" s="45">
        <v>358530.08034231898</v>
      </c>
      <c r="I428" s="123">
        <f t="shared" ref="I428:I437" si="144">H428/6964382.52422904</f>
        <v>5.148052667914136E-2</v>
      </c>
      <c r="J428" s="45">
        <f t="shared" ref="J428" si="145">C428/H428*100000</f>
        <v>43.789910138111374</v>
      </c>
      <c r="K428" s="45">
        <f t="shared" ref="K428:K438" si="146">E428/H428*100000</f>
        <v>0</v>
      </c>
      <c r="L428" s="45">
        <f>D428/H428*100000</f>
        <v>0.5578332501670239</v>
      </c>
    </row>
    <row r="429" spans="1:12" s="185" customFormat="1" x14ac:dyDescent="0.35">
      <c r="A429" s="128">
        <v>44363</v>
      </c>
      <c r="B429" s="185" t="s">
        <v>947</v>
      </c>
      <c r="C429" s="185">
        <v>190</v>
      </c>
      <c r="D429" s="185">
        <v>0</v>
      </c>
      <c r="E429" s="185">
        <v>0</v>
      </c>
      <c r="F429" s="127">
        <f t="shared" si="142"/>
        <v>44346</v>
      </c>
      <c r="G429" s="127">
        <f t="shared" si="143"/>
        <v>44359</v>
      </c>
      <c r="H429" s="45">
        <v>369458.167851059</v>
      </c>
      <c r="I429" s="123">
        <f t="shared" si="144"/>
        <v>5.3049666149973307E-2</v>
      </c>
      <c r="J429" s="45">
        <f>C429/H429*100000</f>
        <v>51.426661130576328</v>
      </c>
      <c r="K429" s="45">
        <f t="shared" si="146"/>
        <v>0</v>
      </c>
      <c r="L429" s="45">
        <f t="shared" ref="L429:L438" si="147">D429/H429*100000</f>
        <v>0</v>
      </c>
    </row>
    <row r="430" spans="1:12" s="185" customFormat="1" x14ac:dyDescent="0.35">
      <c r="A430" s="128">
        <v>44363</v>
      </c>
      <c r="B430" s="185" t="s">
        <v>948</v>
      </c>
      <c r="C430" s="185">
        <v>240</v>
      </c>
      <c r="D430" s="185">
        <v>1</v>
      </c>
      <c r="E430" s="185">
        <v>0</v>
      </c>
      <c r="F430" s="127">
        <f t="shared" si="142"/>
        <v>44346</v>
      </c>
      <c r="G430" s="127">
        <f t="shared" si="143"/>
        <v>44359</v>
      </c>
      <c r="H430" s="45">
        <v>398422.830127839</v>
      </c>
      <c r="I430" s="123">
        <f t="shared" si="144"/>
        <v>5.7208636765962904E-2</v>
      </c>
      <c r="J430" s="45">
        <f t="shared" ref="J430:J438" si="148">C430/H430*100000</f>
        <v>60.237511972642977</v>
      </c>
      <c r="K430" s="45">
        <f t="shared" si="146"/>
        <v>0</v>
      </c>
      <c r="L430" s="45">
        <f t="shared" si="147"/>
        <v>0.25098963321934575</v>
      </c>
    </row>
    <row r="431" spans="1:12" s="185" customFormat="1" x14ac:dyDescent="0.35">
      <c r="A431" s="128">
        <v>44363</v>
      </c>
      <c r="B431" s="185" t="s">
        <v>949</v>
      </c>
      <c r="C431" s="185">
        <v>243</v>
      </c>
      <c r="D431" s="185">
        <v>1</v>
      </c>
      <c r="E431" s="185">
        <v>0</v>
      </c>
      <c r="F431" s="127">
        <f t="shared" si="142"/>
        <v>44346</v>
      </c>
      <c r="G431" s="127">
        <f t="shared" si="143"/>
        <v>44359</v>
      </c>
      <c r="H431" s="45">
        <v>461909.99370507902</v>
      </c>
      <c r="I431" s="123">
        <f t="shared" si="144"/>
        <v>6.6324615584812757E-2</v>
      </c>
      <c r="J431" s="45">
        <f t="shared" si="148"/>
        <v>52.60765155801132</v>
      </c>
      <c r="K431" s="45">
        <f t="shared" si="146"/>
        <v>0</v>
      </c>
      <c r="L431" s="45">
        <f t="shared" si="147"/>
        <v>0.21649239324284494</v>
      </c>
    </row>
    <row r="432" spans="1:12" s="185" customFormat="1" x14ac:dyDescent="0.35">
      <c r="A432" s="128">
        <v>44363</v>
      </c>
      <c r="B432" s="185" t="s">
        <v>454</v>
      </c>
      <c r="C432" s="185">
        <v>487</v>
      </c>
      <c r="D432" s="185">
        <v>3</v>
      </c>
      <c r="E432" s="185">
        <v>0</v>
      </c>
      <c r="F432" s="127">
        <f t="shared" si="142"/>
        <v>44346</v>
      </c>
      <c r="G432" s="127">
        <f t="shared" si="143"/>
        <v>44359</v>
      </c>
      <c r="H432" s="45">
        <v>1026828.798621175</v>
      </c>
      <c r="I432" s="123">
        <f t="shared" si="144"/>
        <v>0.1474400343532028</v>
      </c>
      <c r="J432" s="45">
        <f t="shared" si="148"/>
        <v>47.427575137544181</v>
      </c>
      <c r="K432" s="45">
        <f t="shared" si="146"/>
        <v>0</v>
      </c>
      <c r="L432" s="45">
        <f t="shared" si="147"/>
        <v>0.29216165382470743</v>
      </c>
    </row>
    <row r="433" spans="1:12" s="185" customFormat="1" x14ac:dyDescent="0.35">
      <c r="A433" s="128">
        <v>44363</v>
      </c>
      <c r="B433" s="185" t="s">
        <v>453</v>
      </c>
      <c r="C433" s="185">
        <v>431</v>
      </c>
      <c r="D433" s="185">
        <v>7</v>
      </c>
      <c r="E433" s="185">
        <v>0</v>
      </c>
      <c r="F433" s="127">
        <f t="shared" si="142"/>
        <v>44346</v>
      </c>
      <c r="G433" s="127">
        <f t="shared" si="143"/>
        <v>44359</v>
      </c>
      <c r="H433" s="45">
        <v>914617.34029175097</v>
      </c>
      <c r="I433" s="123">
        <f t="shared" si="144"/>
        <v>0.13132784379803999</v>
      </c>
      <c r="J433" s="45">
        <f t="shared" si="148"/>
        <v>47.123532543404067</v>
      </c>
      <c r="K433" s="45">
        <f t="shared" si="146"/>
        <v>0</v>
      </c>
      <c r="L433" s="45">
        <f t="shared" si="147"/>
        <v>0.76534739629658588</v>
      </c>
    </row>
    <row r="434" spans="1:12" s="185" customFormat="1" x14ac:dyDescent="0.35">
      <c r="A434" s="128">
        <v>44363</v>
      </c>
      <c r="B434" s="185" t="s">
        <v>452</v>
      </c>
      <c r="C434" s="185">
        <v>312</v>
      </c>
      <c r="D434" s="185">
        <v>4</v>
      </c>
      <c r="E434" s="185">
        <v>1</v>
      </c>
      <c r="F434" s="127">
        <f t="shared" si="142"/>
        <v>44346</v>
      </c>
      <c r="G434" s="127">
        <f t="shared" si="143"/>
        <v>44359</v>
      </c>
      <c r="H434" s="45">
        <v>841388.17597964895</v>
      </c>
      <c r="I434" s="123">
        <f t="shared" si="144"/>
        <v>0.12081303303666407</v>
      </c>
      <c r="J434" s="45">
        <f t="shared" si="148"/>
        <v>37.08157648361658</v>
      </c>
      <c r="K434" s="45">
        <f t="shared" si="146"/>
        <v>0.11885120667825827</v>
      </c>
      <c r="L434" s="45">
        <f t="shared" si="147"/>
        <v>0.47540482671303308</v>
      </c>
    </row>
    <row r="435" spans="1:12" s="185" customFormat="1" x14ac:dyDescent="0.35">
      <c r="A435" s="128">
        <v>44363</v>
      </c>
      <c r="B435" s="185" t="s">
        <v>451</v>
      </c>
      <c r="C435" s="185">
        <v>283</v>
      </c>
      <c r="D435" s="185">
        <v>11</v>
      </c>
      <c r="E435" s="185">
        <v>11</v>
      </c>
      <c r="F435" s="127">
        <f t="shared" si="142"/>
        <v>44346</v>
      </c>
      <c r="G435" s="127">
        <f t="shared" si="143"/>
        <v>44359</v>
      </c>
      <c r="H435" s="45">
        <v>956483.27568807499</v>
      </c>
      <c r="I435" s="123">
        <f t="shared" si="144"/>
        <v>0.13733927916229127</v>
      </c>
      <c r="J435" s="45">
        <f t="shared" si="148"/>
        <v>29.587553404571079</v>
      </c>
      <c r="K435" s="45">
        <f t="shared" si="146"/>
        <v>1.1500462454073563</v>
      </c>
      <c r="L435" s="45">
        <f t="shared" si="147"/>
        <v>1.1500462454073563</v>
      </c>
    </row>
    <row r="436" spans="1:12" s="185" customFormat="1" x14ac:dyDescent="0.35">
      <c r="A436" s="128">
        <v>44363</v>
      </c>
      <c r="B436" s="185" t="s">
        <v>450</v>
      </c>
      <c r="C436" s="185">
        <v>189</v>
      </c>
      <c r="D436" s="185">
        <v>7</v>
      </c>
      <c r="E436" s="185">
        <v>9</v>
      </c>
      <c r="F436" s="127">
        <f t="shared" si="142"/>
        <v>44346</v>
      </c>
      <c r="G436" s="127">
        <f t="shared" si="143"/>
        <v>44359</v>
      </c>
      <c r="H436" s="45">
        <v>841570.63934332901</v>
      </c>
      <c r="I436" s="123">
        <f t="shared" si="144"/>
        <v>0.12083923254007234</v>
      </c>
      <c r="J436" s="45">
        <f t="shared" si="148"/>
        <v>22.45800782064774</v>
      </c>
      <c r="K436" s="45">
        <f t="shared" si="146"/>
        <v>1.0694289438403684</v>
      </c>
      <c r="L436" s="45">
        <f t="shared" si="147"/>
        <v>0.83177806743139771</v>
      </c>
    </row>
    <row r="437" spans="1:12" s="185" customFormat="1" x14ac:dyDescent="0.35">
      <c r="A437" s="128">
        <v>44363</v>
      </c>
      <c r="B437" s="185" t="s">
        <v>449</v>
      </c>
      <c r="C437" s="185">
        <v>90</v>
      </c>
      <c r="D437" s="185">
        <v>11</v>
      </c>
      <c r="E437" s="185">
        <v>22</v>
      </c>
      <c r="F437" s="127">
        <f t="shared" si="142"/>
        <v>44346</v>
      </c>
      <c r="G437" s="127">
        <f t="shared" si="143"/>
        <v>44359</v>
      </c>
      <c r="H437" s="45">
        <v>501714.18387365801</v>
      </c>
      <c r="I437" s="123">
        <f t="shared" si="144"/>
        <v>7.2040009595710414E-2</v>
      </c>
      <c r="J437" s="45">
        <f t="shared" si="148"/>
        <v>17.938500224395462</v>
      </c>
      <c r="K437" s="45">
        <f t="shared" si="146"/>
        <v>4.3849667215188903</v>
      </c>
      <c r="L437" s="45">
        <f t="shared" si="147"/>
        <v>2.1924833607594452</v>
      </c>
    </row>
    <row r="438" spans="1:12" s="185" customFormat="1" x14ac:dyDescent="0.35">
      <c r="A438" s="128">
        <v>44363</v>
      </c>
      <c r="B438" s="185" t="s">
        <v>448</v>
      </c>
      <c r="C438" s="185">
        <v>67</v>
      </c>
      <c r="D438" s="185">
        <v>12</v>
      </c>
      <c r="E438" s="185">
        <v>23</v>
      </c>
      <c r="F438" s="127">
        <f t="shared" si="142"/>
        <v>44346</v>
      </c>
      <c r="G438" s="127">
        <f t="shared" si="143"/>
        <v>44359</v>
      </c>
      <c r="H438" s="45">
        <v>293459.03840510902</v>
      </c>
      <c r="I438" s="123">
        <f>H438/6964382.52422904</f>
        <v>4.2137122334128974E-2</v>
      </c>
      <c r="J438" s="45">
        <f t="shared" si="148"/>
        <v>22.831125040186716</v>
      </c>
      <c r="K438" s="45">
        <f t="shared" si="146"/>
        <v>7.8375503869297676</v>
      </c>
      <c r="L438" s="45">
        <f t="shared" si="147"/>
        <v>4.089156723615532</v>
      </c>
    </row>
    <row r="439" spans="1:12" s="185" customFormat="1" x14ac:dyDescent="0.35">
      <c r="A439" s="128">
        <v>44363</v>
      </c>
      <c r="B439" s="72" t="s">
        <v>447</v>
      </c>
      <c r="C439" s="185">
        <v>0</v>
      </c>
      <c r="D439" s="185">
        <v>0</v>
      </c>
      <c r="E439" s="185">
        <v>0</v>
      </c>
      <c r="F439" s="127">
        <f t="shared" si="142"/>
        <v>44346</v>
      </c>
      <c r="G439" s="127">
        <f t="shared" si="143"/>
        <v>44359</v>
      </c>
      <c r="H439" s="45"/>
      <c r="I439" s="123"/>
      <c r="J439" s="45"/>
      <c r="K439" s="45"/>
    </row>
    <row r="440" spans="1:12" s="185" customFormat="1" x14ac:dyDescent="0.35">
      <c r="A440" s="128">
        <v>44370</v>
      </c>
      <c r="B440" s="185" t="s">
        <v>504</v>
      </c>
      <c r="C440" s="185">
        <v>74</v>
      </c>
      <c r="D440" s="185">
        <v>0</v>
      </c>
      <c r="E440" s="185">
        <v>0</v>
      </c>
      <c r="F440" s="127">
        <f t="shared" ref="F440:F451" si="149">A440-17</f>
        <v>44353</v>
      </c>
      <c r="G440" s="127">
        <f t="shared" ref="G440:G451" si="150">A440-4</f>
        <v>44366</v>
      </c>
      <c r="H440" s="45">
        <v>358530.08034231898</v>
      </c>
      <c r="I440" s="123">
        <f t="shared" ref="I440:I449" si="151">H440/6964382.52422904</f>
        <v>5.148052667914136E-2</v>
      </c>
      <c r="J440" s="45">
        <f t="shared" ref="J440" si="152">C440/H440*100000</f>
        <v>20.639830256179884</v>
      </c>
      <c r="K440" s="45">
        <f t="shared" ref="K440:K450" si="153">E440/H440*100000</f>
        <v>0</v>
      </c>
      <c r="L440" s="45">
        <f>D440/H440*100000</f>
        <v>0</v>
      </c>
    </row>
    <row r="441" spans="1:12" s="185" customFormat="1" x14ac:dyDescent="0.35">
      <c r="A441" s="128">
        <v>44370</v>
      </c>
      <c r="B441" s="185" t="s">
        <v>947</v>
      </c>
      <c r="C441" s="185">
        <v>81</v>
      </c>
      <c r="D441" s="185">
        <v>0</v>
      </c>
      <c r="E441" s="185">
        <v>0</v>
      </c>
      <c r="F441" s="127">
        <f t="shared" si="149"/>
        <v>44353</v>
      </c>
      <c r="G441" s="127">
        <f t="shared" si="150"/>
        <v>44366</v>
      </c>
      <c r="H441" s="45">
        <v>369458.167851059</v>
      </c>
      <c r="I441" s="123">
        <f t="shared" si="151"/>
        <v>5.3049666149973307E-2</v>
      </c>
      <c r="J441" s="45">
        <f>C441/H441*100000</f>
        <v>21.923997639877278</v>
      </c>
      <c r="K441" s="45">
        <f t="shared" si="153"/>
        <v>0</v>
      </c>
      <c r="L441" s="45">
        <f t="shared" ref="L441:L450" si="154">D441/H441*100000</f>
        <v>0</v>
      </c>
    </row>
    <row r="442" spans="1:12" s="185" customFormat="1" x14ac:dyDescent="0.35">
      <c r="A442" s="128">
        <v>44370</v>
      </c>
      <c r="B442" s="185" t="s">
        <v>948</v>
      </c>
      <c r="C442" s="185">
        <v>103</v>
      </c>
      <c r="D442" s="185">
        <v>0</v>
      </c>
      <c r="E442" s="185">
        <v>0</v>
      </c>
      <c r="F442" s="127">
        <f t="shared" si="149"/>
        <v>44353</v>
      </c>
      <c r="G442" s="127">
        <f t="shared" si="150"/>
        <v>44366</v>
      </c>
      <c r="H442" s="45">
        <v>398422.830127839</v>
      </c>
      <c r="I442" s="123">
        <f t="shared" si="151"/>
        <v>5.7208636765962904E-2</v>
      </c>
      <c r="J442" s="45">
        <f t="shared" ref="J442:J450" si="155">C442/H442*100000</f>
        <v>25.851932221592612</v>
      </c>
      <c r="K442" s="45">
        <f t="shared" si="153"/>
        <v>0</v>
      </c>
      <c r="L442" s="45">
        <f t="shared" si="154"/>
        <v>0</v>
      </c>
    </row>
    <row r="443" spans="1:12" s="185" customFormat="1" x14ac:dyDescent="0.35">
      <c r="A443" s="128">
        <v>44370</v>
      </c>
      <c r="B443" s="185" t="s">
        <v>949</v>
      </c>
      <c r="C443" s="185">
        <v>129</v>
      </c>
      <c r="D443" s="185">
        <v>1</v>
      </c>
      <c r="E443" s="185">
        <v>0</v>
      </c>
      <c r="F443" s="127">
        <f t="shared" si="149"/>
        <v>44353</v>
      </c>
      <c r="G443" s="127">
        <f t="shared" si="150"/>
        <v>44366</v>
      </c>
      <c r="H443" s="45">
        <v>461909.99370507902</v>
      </c>
      <c r="I443" s="123">
        <f t="shared" si="151"/>
        <v>6.6324615584812757E-2</v>
      </c>
      <c r="J443" s="45">
        <f t="shared" si="155"/>
        <v>27.927518728327001</v>
      </c>
      <c r="K443" s="45">
        <f t="shared" si="153"/>
        <v>0</v>
      </c>
      <c r="L443" s="45">
        <f t="shared" si="154"/>
        <v>0.21649239324284494</v>
      </c>
    </row>
    <row r="444" spans="1:12" s="185" customFormat="1" x14ac:dyDescent="0.35">
      <c r="A444" s="128">
        <v>44370</v>
      </c>
      <c r="B444" s="185" t="s">
        <v>454</v>
      </c>
      <c r="C444" s="185">
        <v>317</v>
      </c>
      <c r="D444" s="185">
        <v>5</v>
      </c>
      <c r="E444" s="185">
        <v>0</v>
      </c>
      <c r="F444" s="127">
        <f t="shared" si="149"/>
        <v>44353</v>
      </c>
      <c r="G444" s="127">
        <f t="shared" si="150"/>
        <v>44366</v>
      </c>
      <c r="H444" s="45">
        <v>1026828.798621175</v>
      </c>
      <c r="I444" s="123">
        <f t="shared" si="151"/>
        <v>0.1474400343532028</v>
      </c>
      <c r="J444" s="45">
        <f t="shared" si="155"/>
        <v>30.871748087477428</v>
      </c>
      <c r="K444" s="45">
        <f t="shared" si="153"/>
        <v>0</v>
      </c>
      <c r="L444" s="45">
        <f t="shared" si="154"/>
        <v>0.48693608970784585</v>
      </c>
    </row>
    <row r="445" spans="1:12" s="185" customFormat="1" x14ac:dyDescent="0.35">
      <c r="A445" s="128">
        <v>44370</v>
      </c>
      <c r="B445" s="185" t="s">
        <v>453</v>
      </c>
      <c r="C445" s="185">
        <v>226</v>
      </c>
      <c r="D445" s="185">
        <v>4</v>
      </c>
      <c r="E445" s="185">
        <v>2</v>
      </c>
      <c r="F445" s="127">
        <f t="shared" si="149"/>
        <v>44353</v>
      </c>
      <c r="G445" s="127">
        <f t="shared" si="150"/>
        <v>44366</v>
      </c>
      <c r="H445" s="45">
        <v>914617.34029175097</v>
      </c>
      <c r="I445" s="123">
        <f t="shared" si="151"/>
        <v>0.13132784379803999</v>
      </c>
      <c r="J445" s="45">
        <f t="shared" si="155"/>
        <v>24.709787366146912</v>
      </c>
      <c r="K445" s="45">
        <f t="shared" si="153"/>
        <v>0.21867068465616737</v>
      </c>
      <c r="L445" s="45">
        <f t="shared" si="154"/>
        <v>0.43734136931233475</v>
      </c>
    </row>
    <row r="446" spans="1:12" s="185" customFormat="1" x14ac:dyDescent="0.35">
      <c r="A446" s="128">
        <v>44370</v>
      </c>
      <c r="B446" s="185" t="s">
        <v>452</v>
      </c>
      <c r="C446" s="185">
        <v>164</v>
      </c>
      <c r="D446" s="185">
        <v>2</v>
      </c>
      <c r="E446" s="185">
        <v>0</v>
      </c>
      <c r="F446" s="127">
        <f t="shared" si="149"/>
        <v>44353</v>
      </c>
      <c r="G446" s="127">
        <f t="shared" si="150"/>
        <v>44366</v>
      </c>
      <c r="H446" s="45">
        <v>841388.17597964895</v>
      </c>
      <c r="I446" s="123">
        <f t="shared" si="151"/>
        <v>0.12081303303666407</v>
      </c>
      <c r="J446" s="45">
        <f t="shared" si="155"/>
        <v>19.491597895234356</v>
      </c>
      <c r="K446" s="45">
        <f t="shared" si="153"/>
        <v>0</v>
      </c>
      <c r="L446" s="45">
        <f t="shared" si="154"/>
        <v>0.23770241335651654</v>
      </c>
    </row>
    <row r="447" spans="1:12" s="185" customFormat="1" x14ac:dyDescent="0.35">
      <c r="A447" s="128">
        <v>44370</v>
      </c>
      <c r="B447" s="185" t="s">
        <v>451</v>
      </c>
      <c r="C447" s="185">
        <v>160</v>
      </c>
      <c r="D447" s="185">
        <v>6</v>
      </c>
      <c r="E447" s="185">
        <v>9</v>
      </c>
      <c r="F447" s="127">
        <f t="shared" si="149"/>
        <v>44353</v>
      </c>
      <c r="G447" s="127">
        <f t="shared" si="150"/>
        <v>44366</v>
      </c>
      <c r="H447" s="45">
        <v>956483.27568807499</v>
      </c>
      <c r="I447" s="123">
        <f t="shared" si="151"/>
        <v>0.13733927916229127</v>
      </c>
      <c r="J447" s="45">
        <f t="shared" si="155"/>
        <v>16.727945387743365</v>
      </c>
      <c r="K447" s="45">
        <f t="shared" si="153"/>
        <v>0.94094692806056424</v>
      </c>
      <c r="L447" s="45">
        <f t="shared" si="154"/>
        <v>0.62729795204037619</v>
      </c>
    </row>
    <row r="448" spans="1:12" s="185" customFormat="1" x14ac:dyDescent="0.35">
      <c r="A448" s="128">
        <v>44370</v>
      </c>
      <c r="B448" s="185" t="s">
        <v>450</v>
      </c>
      <c r="C448" s="185">
        <v>89</v>
      </c>
      <c r="D448" s="185">
        <v>5</v>
      </c>
      <c r="E448" s="185">
        <v>8</v>
      </c>
      <c r="F448" s="127">
        <f t="shared" si="149"/>
        <v>44353</v>
      </c>
      <c r="G448" s="127">
        <f t="shared" si="150"/>
        <v>44366</v>
      </c>
      <c r="H448" s="45">
        <v>841570.63934332901</v>
      </c>
      <c r="I448" s="123">
        <f t="shared" si="151"/>
        <v>0.12083923254007234</v>
      </c>
      <c r="J448" s="45">
        <f t="shared" si="155"/>
        <v>10.575464000199199</v>
      </c>
      <c r="K448" s="45">
        <f t="shared" si="153"/>
        <v>0.95060350563588303</v>
      </c>
      <c r="L448" s="45">
        <f t="shared" si="154"/>
        <v>0.59412719102242695</v>
      </c>
    </row>
    <row r="449" spans="1:12" s="185" customFormat="1" x14ac:dyDescent="0.35">
      <c r="A449" s="128">
        <v>44370</v>
      </c>
      <c r="B449" s="185" t="s">
        <v>449</v>
      </c>
      <c r="C449" s="185">
        <v>56</v>
      </c>
      <c r="D449" s="185">
        <v>6</v>
      </c>
      <c r="E449" s="185">
        <v>17</v>
      </c>
      <c r="F449" s="127">
        <f t="shared" si="149"/>
        <v>44353</v>
      </c>
      <c r="G449" s="127">
        <f t="shared" si="150"/>
        <v>44366</v>
      </c>
      <c r="H449" s="45">
        <v>501714.18387365801</v>
      </c>
      <c r="I449" s="123">
        <f t="shared" si="151"/>
        <v>7.2040009595710414E-2</v>
      </c>
      <c r="J449" s="45">
        <f t="shared" si="155"/>
        <v>11.161733472957176</v>
      </c>
      <c r="K449" s="45">
        <f t="shared" si="153"/>
        <v>3.3883833757191426</v>
      </c>
      <c r="L449" s="45">
        <f t="shared" si="154"/>
        <v>1.1959000149596974</v>
      </c>
    </row>
    <row r="450" spans="1:12" s="185" customFormat="1" x14ac:dyDescent="0.35">
      <c r="A450" s="128">
        <v>44370</v>
      </c>
      <c r="B450" s="185" t="s">
        <v>448</v>
      </c>
      <c r="C450" s="185">
        <v>34</v>
      </c>
      <c r="D450" s="185">
        <v>9</v>
      </c>
      <c r="E450" s="185">
        <v>22</v>
      </c>
      <c r="F450" s="127">
        <f t="shared" si="149"/>
        <v>44353</v>
      </c>
      <c r="G450" s="127">
        <f t="shared" si="150"/>
        <v>44366</v>
      </c>
      <c r="H450" s="45">
        <v>293459.03840510902</v>
      </c>
      <c r="I450" s="123">
        <f>H450/6964382.52422904</f>
        <v>4.2137122334128974E-2</v>
      </c>
      <c r="J450" s="45">
        <f t="shared" si="155"/>
        <v>11.585944050244006</v>
      </c>
      <c r="K450" s="45">
        <f t="shared" si="153"/>
        <v>7.4967873266284739</v>
      </c>
      <c r="L450" s="45">
        <f t="shared" si="154"/>
        <v>3.0668675427116483</v>
      </c>
    </row>
    <row r="451" spans="1:12" s="185" customFormat="1" x14ac:dyDescent="0.35">
      <c r="A451" s="128">
        <v>44370</v>
      </c>
      <c r="B451" s="72" t="s">
        <v>447</v>
      </c>
      <c r="C451" s="185">
        <v>0</v>
      </c>
      <c r="D451" s="185">
        <v>0</v>
      </c>
      <c r="E451" s="185">
        <v>0</v>
      </c>
      <c r="F451" s="127">
        <f t="shared" si="149"/>
        <v>44353</v>
      </c>
      <c r="G451" s="127">
        <f t="shared" si="150"/>
        <v>44366</v>
      </c>
      <c r="H451" s="45"/>
      <c r="I451" s="123"/>
      <c r="J451" s="45"/>
      <c r="K451"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89"/>
  <sheetViews>
    <sheetView zoomScale="90" zoomScaleNormal="90" workbookViewId="0">
      <pane ySplit="1" topLeftCell="A373" activePane="bottomLeft" state="frozen"/>
      <selection activeCell="F21" sqref="F21:G34"/>
      <selection pane="bottomLeft" activeCell="F391" sqref="F391"/>
    </sheetView>
  </sheetViews>
  <sheetFormatPr defaultColWidth="9.08984375" defaultRowHeight="14.5" x14ac:dyDescent="0.35"/>
  <cols>
    <col min="1" max="1" width="10.90625" style="31" bestFit="1" customWidth="1"/>
    <col min="2" max="2" width="13.08984375" style="30" bestFit="1" customWidth="1"/>
    <col min="3" max="3" width="12.90625" style="30" bestFit="1" customWidth="1"/>
    <col min="4" max="4" width="14" style="30" bestFit="1" customWidth="1"/>
    <col min="5" max="5" width="13.90625" style="30" bestFit="1" customWidth="1"/>
    <col min="6" max="6" width="21" style="30" bestFit="1" customWidth="1"/>
    <col min="7" max="16384" width="9.089843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row r="363" spans="1:6" x14ac:dyDescent="0.35">
      <c r="A363" s="127">
        <v>44350</v>
      </c>
      <c r="B363" s="30">
        <v>661635</v>
      </c>
      <c r="C363" s="30">
        <v>241</v>
      </c>
      <c r="D363" s="30">
        <v>45888</v>
      </c>
      <c r="E363" s="30">
        <v>17</v>
      </c>
      <c r="F363" s="30">
        <v>5099</v>
      </c>
    </row>
    <row r="364" spans="1:6" x14ac:dyDescent="0.35">
      <c r="A364" s="127">
        <v>44351</v>
      </c>
      <c r="B364" s="30">
        <v>661812</v>
      </c>
      <c r="C364" s="30">
        <v>177</v>
      </c>
      <c r="D364" s="30">
        <v>45911</v>
      </c>
      <c r="E364" s="30">
        <v>23</v>
      </c>
      <c r="F364" s="30">
        <v>4735</v>
      </c>
    </row>
    <row r="365" spans="1:6" x14ac:dyDescent="0.35">
      <c r="A365" s="127">
        <v>44352</v>
      </c>
      <c r="B365" s="30">
        <v>662028</v>
      </c>
      <c r="C365" s="30">
        <v>216</v>
      </c>
      <c r="D365" s="30">
        <v>45912</v>
      </c>
      <c r="E365" s="30">
        <v>1</v>
      </c>
      <c r="F365" s="30">
        <v>4486</v>
      </c>
    </row>
    <row r="366" spans="1:6" x14ac:dyDescent="0.35">
      <c r="A366" s="127">
        <v>44353</v>
      </c>
      <c r="B366" s="30">
        <v>662154</v>
      </c>
      <c r="C366" s="30">
        <v>126</v>
      </c>
      <c r="D366" s="30">
        <v>45929</v>
      </c>
      <c r="E366" s="30">
        <v>17</v>
      </c>
      <c r="F366" s="30">
        <v>4335</v>
      </c>
    </row>
    <row r="367" spans="1:6" x14ac:dyDescent="0.35">
      <c r="A367" s="127">
        <v>44354</v>
      </c>
      <c r="B367" s="30">
        <v>662243</v>
      </c>
      <c r="C367" s="30">
        <v>89</v>
      </c>
      <c r="D367" s="30">
        <v>45952</v>
      </c>
      <c r="E367" s="30">
        <v>23</v>
      </c>
      <c r="F367" s="30">
        <v>4195</v>
      </c>
    </row>
    <row r="368" spans="1:6" x14ac:dyDescent="0.35">
      <c r="A368" s="127">
        <v>44355</v>
      </c>
      <c r="B368" s="30">
        <v>662343</v>
      </c>
      <c r="C368" s="30">
        <v>100</v>
      </c>
      <c r="D368" s="30">
        <v>45973</v>
      </c>
      <c r="E368" s="30">
        <v>21</v>
      </c>
      <c r="F368" s="30">
        <v>3805</v>
      </c>
    </row>
    <row r="369" spans="1:6" x14ac:dyDescent="0.35">
      <c r="A369" s="127">
        <v>44356</v>
      </c>
      <c r="B369" s="30">
        <v>662459</v>
      </c>
      <c r="C369" s="30">
        <v>116</v>
      </c>
      <c r="D369" s="30">
        <v>46000</v>
      </c>
      <c r="E369" s="30">
        <v>27</v>
      </c>
      <c r="F369" s="30">
        <v>3480</v>
      </c>
    </row>
    <row r="370" spans="1:6" x14ac:dyDescent="0.35">
      <c r="A370" s="127">
        <v>44357</v>
      </c>
      <c r="B370" s="30">
        <v>662544</v>
      </c>
      <c r="C370" s="30">
        <v>85</v>
      </c>
      <c r="D370" s="30">
        <v>46035</v>
      </c>
      <c r="E370" s="30">
        <v>35</v>
      </c>
      <c r="F370" s="30">
        <v>3191</v>
      </c>
    </row>
    <row r="371" spans="1:6" x14ac:dyDescent="0.35">
      <c r="A371" s="127">
        <v>44358</v>
      </c>
      <c r="B371" s="30">
        <v>662665</v>
      </c>
      <c r="C371" s="30">
        <v>121</v>
      </c>
      <c r="D371" s="30">
        <v>46045</v>
      </c>
      <c r="E371" s="30">
        <v>10</v>
      </c>
      <c r="F371" s="30">
        <v>2967</v>
      </c>
    </row>
    <row r="372" spans="1:6" x14ac:dyDescent="0.35">
      <c r="A372" s="127">
        <v>44359</v>
      </c>
      <c r="B372" s="30">
        <v>662778</v>
      </c>
      <c r="C372" s="30">
        <v>113</v>
      </c>
      <c r="D372" s="30">
        <v>46058</v>
      </c>
      <c r="E372" s="30">
        <v>13</v>
      </c>
      <c r="F372" s="30">
        <v>2792</v>
      </c>
    </row>
    <row r="373" spans="1:6" x14ac:dyDescent="0.35">
      <c r="A373" s="127">
        <v>44360</v>
      </c>
      <c r="B373" s="30">
        <v>662811</v>
      </c>
      <c r="C373" s="30">
        <v>33</v>
      </c>
      <c r="D373" s="30">
        <v>46064</v>
      </c>
      <c r="E373" s="30">
        <v>6</v>
      </c>
      <c r="F373" s="30">
        <v>2695</v>
      </c>
    </row>
    <row r="374" spans="1:6" x14ac:dyDescent="0.35">
      <c r="A374" s="127">
        <v>44361</v>
      </c>
      <c r="B374" s="30">
        <v>662855</v>
      </c>
      <c r="C374" s="185">
        <v>44</v>
      </c>
      <c r="D374" s="30">
        <v>46078</v>
      </c>
      <c r="E374" s="30">
        <v>14</v>
      </c>
      <c r="F374" s="30">
        <v>2636</v>
      </c>
    </row>
    <row r="375" spans="1:6" x14ac:dyDescent="0.35">
      <c r="A375" s="127">
        <v>44362</v>
      </c>
      <c r="B375" s="30">
        <v>662910</v>
      </c>
      <c r="C375" s="30">
        <v>55</v>
      </c>
      <c r="D375" s="30">
        <v>46102</v>
      </c>
      <c r="E375" s="30">
        <v>24</v>
      </c>
      <c r="F375" s="30">
        <v>2429</v>
      </c>
    </row>
    <row r="376" spans="1:6" x14ac:dyDescent="0.35">
      <c r="A376" s="127">
        <v>44363</v>
      </c>
      <c r="B376" s="30">
        <v>662966</v>
      </c>
      <c r="C376" s="30">
        <v>56</v>
      </c>
      <c r="D376" s="30">
        <v>46114</v>
      </c>
      <c r="E376" s="30">
        <v>12</v>
      </c>
      <c r="F376" s="30">
        <v>2251</v>
      </c>
    </row>
    <row r="377" spans="1:6" x14ac:dyDescent="0.35">
      <c r="A377" s="127">
        <v>44364</v>
      </c>
      <c r="B377" s="30">
        <v>663048</v>
      </c>
      <c r="C377" s="30">
        <v>82</v>
      </c>
      <c r="D377" s="30">
        <v>46139</v>
      </c>
      <c r="E377" s="30">
        <v>25</v>
      </c>
      <c r="F377" s="30">
        <v>2121</v>
      </c>
    </row>
    <row r="378" spans="1:6" x14ac:dyDescent="0.35">
      <c r="A378" s="127">
        <v>44365</v>
      </c>
      <c r="B378" s="30">
        <v>663119</v>
      </c>
      <c r="C378" s="30">
        <v>71</v>
      </c>
      <c r="D378" s="30">
        <v>46144</v>
      </c>
      <c r="E378" s="30">
        <v>5</v>
      </c>
      <c r="F378" s="30">
        <v>2000</v>
      </c>
    </row>
    <row r="379" spans="1:6" x14ac:dyDescent="0.35">
      <c r="A379" s="127">
        <v>44366</v>
      </c>
      <c r="B379" s="30">
        <v>663210</v>
      </c>
      <c r="C379" s="30">
        <v>91</v>
      </c>
      <c r="D379" s="185">
        <v>46144</v>
      </c>
      <c r="E379" s="30">
        <v>0</v>
      </c>
      <c r="F379" s="30">
        <v>1940</v>
      </c>
    </row>
    <row r="380" spans="1:6" x14ac:dyDescent="0.35">
      <c r="A380" s="127">
        <v>44367</v>
      </c>
      <c r="B380" s="30">
        <v>663251</v>
      </c>
      <c r="C380" s="30">
        <v>41</v>
      </c>
      <c r="D380" s="30">
        <v>46144</v>
      </c>
      <c r="E380" s="30">
        <v>0</v>
      </c>
      <c r="F380" s="30">
        <v>1898</v>
      </c>
    </row>
    <row r="381" spans="1:6" x14ac:dyDescent="0.35">
      <c r="A381" s="127">
        <v>44368</v>
      </c>
      <c r="B381" s="30">
        <v>663299</v>
      </c>
      <c r="C381" s="30">
        <v>48</v>
      </c>
      <c r="D381" s="185">
        <v>46144</v>
      </c>
      <c r="E381" s="30">
        <v>0</v>
      </c>
      <c r="F381" s="30">
        <v>1876</v>
      </c>
    </row>
    <row r="382" spans="1:6" x14ac:dyDescent="0.35">
      <c r="A382" s="127">
        <v>44369</v>
      </c>
      <c r="B382" s="30">
        <v>663332</v>
      </c>
      <c r="C382" s="30">
        <v>33</v>
      </c>
      <c r="D382" s="185">
        <v>46144</v>
      </c>
      <c r="E382" s="30">
        <v>0</v>
      </c>
      <c r="F382" s="30">
        <v>1838</v>
      </c>
    </row>
    <row r="383" spans="1:6" x14ac:dyDescent="0.35">
      <c r="A383" s="127">
        <v>44370</v>
      </c>
      <c r="B383" s="30">
        <v>663400</v>
      </c>
      <c r="C383" s="30">
        <v>68</v>
      </c>
      <c r="D383" s="185">
        <v>46144</v>
      </c>
      <c r="E383" s="30">
        <v>0</v>
      </c>
      <c r="F383" s="30">
        <v>1721</v>
      </c>
    </row>
    <row r="384" spans="1:6" x14ac:dyDescent="0.35">
      <c r="A384" s="127">
        <v>44371</v>
      </c>
      <c r="B384" s="30">
        <v>663478</v>
      </c>
      <c r="C384" s="30">
        <v>78</v>
      </c>
      <c r="D384" s="30">
        <v>46144</v>
      </c>
      <c r="E384" s="30">
        <v>0</v>
      </c>
      <c r="F384" s="30">
        <v>1636</v>
      </c>
    </row>
    <row r="385" spans="1:6" x14ac:dyDescent="0.35">
      <c r="A385" s="127">
        <v>44372</v>
      </c>
      <c r="B385" s="30">
        <v>663538</v>
      </c>
      <c r="C385" s="30">
        <v>60</v>
      </c>
      <c r="D385" s="185">
        <v>46144</v>
      </c>
      <c r="E385" s="185">
        <v>0</v>
      </c>
      <c r="F385" s="30">
        <v>1510</v>
      </c>
    </row>
    <row r="386" spans="1:6" x14ac:dyDescent="0.35">
      <c r="A386" s="127">
        <v>44373</v>
      </c>
      <c r="B386" s="30">
        <v>663594</v>
      </c>
      <c r="C386" s="30">
        <v>56</v>
      </c>
      <c r="D386" s="30">
        <v>46144</v>
      </c>
      <c r="E386" s="30">
        <v>0</v>
      </c>
      <c r="F386" s="30">
        <v>1419</v>
      </c>
    </row>
    <row r="387" spans="1:6" x14ac:dyDescent="0.35">
      <c r="A387" s="127">
        <v>44374</v>
      </c>
      <c r="B387" s="30">
        <v>663625</v>
      </c>
      <c r="C387" s="30">
        <v>31</v>
      </c>
      <c r="D387" s="185">
        <v>46144</v>
      </c>
      <c r="E387" s="185">
        <v>0</v>
      </c>
      <c r="F387" s="30">
        <v>1432</v>
      </c>
    </row>
    <row r="388" spans="1:6" x14ac:dyDescent="0.35">
      <c r="A388" s="127">
        <v>44375</v>
      </c>
      <c r="B388" s="30">
        <v>663666</v>
      </c>
      <c r="C388" s="30">
        <v>41</v>
      </c>
      <c r="D388" s="185">
        <v>46144</v>
      </c>
      <c r="E388" s="30">
        <v>0</v>
      </c>
      <c r="F388" s="30">
        <v>1422</v>
      </c>
    </row>
    <row r="389" spans="1:6" x14ac:dyDescent="0.35">
      <c r="A389" s="127">
        <v>44376</v>
      </c>
      <c r="B389" s="30">
        <v>663729</v>
      </c>
      <c r="C389" s="30">
        <v>63</v>
      </c>
      <c r="D389" s="185">
        <v>46144</v>
      </c>
      <c r="E389" s="185">
        <v>0</v>
      </c>
      <c r="F389" s="30">
        <v>1361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9"/>
  <sheetViews>
    <sheetView zoomScale="99" workbookViewId="0">
      <pane ySplit="1" topLeftCell="A31" activePane="bottomLeft" state="frozen"/>
      <selection activeCell="F21" sqref="F21:G34"/>
      <selection pane="bottomLeft" activeCell="J47" sqref="G47:J47"/>
    </sheetView>
  </sheetViews>
  <sheetFormatPr defaultColWidth="9.08984375" defaultRowHeight="14.5" x14ac:dyDescent="0.35"/>
  <cols>
    <col min="1" max="1" width="10.90625" style="31" bestFit="1" customWidth="1"/>
    <col min="2" max="2" width="10.90625" style="31" customWidth="1"/>
    <col min="3" max="3" width="10.54296875" style="31" bestFit="1" customWidth="1"/>
    <col min="4" max="6" width="10.90625" style="31" customWidth="1"/>
    <col min="7" max="7" width="8.54296875"/>
    <col min="8" max="13" width="10.90625" style="30" bestFit="1" customWidth="1"/>
    <col min="14" max="14" width="9.08984375" style="30"/>
    <col min="15" max="15" width="49.54296875" style="30" bestFit="1" customWidth="1"/>
    <col min="16" max="16" width="9.90625" style="30" bestFit="1" customWidth="1"/>
    <col min="17" max="16384" width="9.089843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130">
        <v>3.92</v>
      </c>
    </row>
    <row r="34" spans="1:15" x14ac:dyDescent="0.35">
      <c r="A34" s="127">
        <v>44356</v>
      </c>
      <c r="B34" s="127">
        <f t="shared" ref="B34" si="20">A34-17</f>
        <v>44339</v>
      </c>
      <c r="C34" s="127">
        <f t="shared" ref="C34" si="21">A34-4</f>
        <v>44352</v>
      </c>
      <c r="D34" s="121">
        <v>148</v>
      </c>
      <c r="E34" s="121">
        <v>162</v>
      </c>
      <c r="F34" s="121">
        <v>206</v>
      </c>
      <c r="G34" s="121">
        <v>204</v>
      </c>
      <c r="H34" s="121">
        <v>397</v>
      </c>
      <c r="I34" s="121">
        <v>365</v>
      </c>
      <c r="J34" s="121">
        <v>258</v>
      </c>
      <c r="K34" s="121">
        <v>255</v>
      </c>
      <c r="L34" s="121">
        <v>165</v>
      </c>
      <c r="M34" s="121">
        <v>85</v>
      </c>
      <c r="N34" s="121">
        <v>65</v>
      </c>
      <c r="O34" s="130">
        <v>2.37</v>
      </c>
    </row>
    <row r="35" spans="1:15" x14ac:dyDescent="0.35">
      <c r="A35" s="127">
        <v>44363</v>
      </c>
      <c r="B35" s="127">
        <f t="shared" ref="B35" si="22">A35-17</f>
        <v>44346</v>
      </c>
      <c r="C35" s="127">
        <f t="shared" ref="C35" si="23">A35-4</f>
        <v>44359</v>
      </c>
      <c r="D35" s="121">
        <v>147</v>
      </c>
      <c r="E35" s="121">
        <v>162</v>
      </c>
      <c r="F35" s="121">
        <v>207</v>
      </c>
      <c r="G35" s="121">
        <v>203</v>
      </c>
      <c r="H35" s="121">
        <v>397</v>
      </c>
      <c r="I35" s="121">
        <v>364</v>
      </c>
      <c r="J35" s="121">
        <v>258</v>
      </c>
      <c r="K35" s="121">
        <v>256</v>
      </c>
      <c r="L35" s="121">
        <v>165</v>
      </c>
      <c r="M35" s="121">
        <v>85</v>
      </c>
      <c r="N35" s="121">
        <v>65</v>
      </c>
      <c r="O35" s="130">
        <v>1.6</v>
      </c>
    </row>
    <row r="36" spans="1:15" x14ac:dyDescent="0.35">
      <c r="A36" s="127">
        <v>44370</v>
      </c>
      <c r="B36" s="127">
        <f t="shared" ref="B36" si="24">A36-17</f>
        <v>44353</v>
      </c>
      <c r="C36" s="127">
        <f t="shared" ref="C36" si="25">A36-4</f>
        <v>44366</v>
      </c>
      <c r="D36" s="121">
        <v>68</v>
      </c>
      <c r="E36" s="121">
        <v>64</v>
      </c>
      <c r="F36" s="121">
        <v>80</v>
      </c>
      <c r="G36" s="121">
        <v>105</v>
      </c>
      <c r="H36" s="121">
        <v>244</v>
      </c>
      <c r="I36" s="121">
        <v>176</v>
      </c>
      <c r="J36" s="121">
        <v>145</v>
      </c>
      <c r="K36" s="121">
        <v>138</v>
      </c>
      <c r="L36" s="121">
        <v>77</v>
      </c>
      <c r="M36" s="121">
        <v>51</v>
      </c>
      <c r="N36" s="121">
        <v>31</v>
      </c>
      <c r="O36" s="130">
        <v>1.2</v>
      </c>
    </row>
    <row r="37" spans="1:15" x14ac:dyDescent="0.35">
      <c r="D37" s="121"/>
      <c r="E37" s="121"/>
      <c r="F37" s="121"/>
      <c r="G37" s="121"/>
      <c r="H37" s="121"/>
      <c r="I37" s="121"/>
      <c r="J37" s="121"/>
      <c r="K37" s="121"/>
      <c r="L37" s="121"/>
      <c r="M37" s="121"/>
      <c r="N37" s="121"/>
    </row>
    <row r="38" spans="1:15" x14ac:dyDescent="0.35">
      <c r="D38" s="121"/>
      <c r="E38" s="121"/>
      <c r="F38" s="121"/>
      <c r="G38" s="121"/>
      <c r="H38" s="121"/>
      <c r="I38" s="121"/>
      <c r="J38" s="121"/>
      <c r="K38" s="121"/>
      <c r="L38" s="121"/>
      <c r="M38" s="121"/>
      <c r="N38" s="121"/>
    </row>
    <row r="39" spans="1:15" x14ac:dyDescent="0.35">
      <c r="D39" s="121"/>
      <c r="E39" s="121"/>
      <c r="F39" s="121"/>
      <c r="G39" s="121"/>
      <c r="H39" s="121"/>
      <c r="I39" s="121"/>
      <c r="J39" s="121"/>
      <c r="K39" s="121"/>
      <c r="L39" s="121"/>
      <c r="M39" s="121"/>
      <c r="N39" s="121"/>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18"/>
  <sheetViews>
    <sheetView zoomScale="87" zoomScaleNormal="87" workbookViewId="0">
      <pane ySplit="1" topLeftCell="A502" activePane="bottomLeft" state="frozen"/>
      <selection activeCell="F21" sqref="F21:G34"/>
      <selection pane="bottomLeft" activeCell="D521" sqref="D521"/>
    </sheetView>
  </sheetViews>
  <sheetFormatPr defaultColWidth="9.08984375" defaultRowHeight="14.5" x14ac:dyDescent="0.35"/>
  <cols>
    <col min="1" max="1" width="11.54296875" style="31" bestFit="1" customWidth="1"/>
    <col min="2" max="2" width="13.08984375" style="30" bestFit="1" customWidth="1"/>
    <col min="3" max="3" width="12.90625" style="30" bestFit="1" customWidth="1"/>
    <col min="4" max="4" width="27.90625" style="27" bestFit="1" customWidth="1"/>
    <col min="5" max="16384" width="9.089843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66698</v>
      </c>
      <c r="C94" s="185">
        <v>2045</v>
      </c>
      <c r="D94" s="84">
        <v>1867.5714290000001</v>
      </c>
    </row>
    <row r="95" spans="1:4" s="185" customFormat="1" x14ac:dyDescent="0.35">
      <c r="A95" s="127">
        <v>43952</v>
      </c>
      <c r="B95" s="185">
        <f t="shared" si="0"/>
        <v>68775</v>
      </c>
      <c r="C95" s="185">
        <v>2077</v>
      </c>
      <c r="D95" s="84">
        <v>1840</v>
      </c>
    </row>
    <row r="96" spans="1:4" s="185" customFormat="1" x14ac:dyDescent="0.35">
      <c r="A96" s="127">
        <v>43953</v>
      </c>
      <c r="B96" s="185">
        <f t="shared" si="0"/>
        <v>69803</v>
      </c>
      <c r="C96" s="185">
        <v>1028</v>
      </c>
      <c r="D96" s="84">
        <v>1773.857143</v>
      </c>
    </row>
    <row r="97" spans="1:4" s="185" customFormat="1" x14ac:dyDescent="0.35">
      <c r="A97" s="127">
        <v>43954</v>
      </c>
      <c r="B97" s="185">
        <f t="shared" si="0"/>
        <v>70534</v>
      </c>
      <c r="C97" s="185">
        <v>731</v>
      </c>
      <c r="D97" s="84">
        <v>1758</v>
      </c>
    </row>
    <row r="98" spans="1:4" s="185" customFormat="1" x14ac:dyDescent="0.35">
      <c r="A98" s="127">
        <v>43955</v>
      </c>
      <c r="B98" s="185">
        <f t="shared" si="0"/>
        <v>72409</v>
      </c>
      <c r="C98" s="185">
        <v>1875</v>
      </c>
      <c r="D98" s="84">
        <v>1722.2857140000001</v>
      </c>
    </row>
    <row r="99" spans="1:4" s="185" customFormat="1" x14ac:dyDescent="0.35">
      <c r="A99" s="127">
        <v>43956</v>
      </c>
      <c r="B99" s="185">
        <f t="shared" si="0"/>
        <v>74141</v>
      </c>
      <c r="C99" s="185">
        <v>1732</v>
      </c>
      <c r="D99" s="84">
        <v>1669.4285709999999</v>
      </c>
    </row>
    <row r="100" spans="1:4" s="185" customFormat="1" x14ac:dyDescent="0.35">
      <c r="A100" s="127">
        <v>43957</v>
      </c>
      <c r="B100" s="185">
        <f t="shared" si="0"/>
        <v>75837</v>
      </c>
      <c r="C100" s="185">
        <v>1696</v>
      </c>
      <c r="D100" s="84">
        <v>1599.857143</v>
      </c>
    </row>
    <row r="101" spans="1:4" s="185" customFormat="1" x14ac:dyDescent="0.35">
      <c r="A101" s="127">
        <v>43958</v>
      </c>
      <c r="B101" s="185">
        <f t="shared" ref="B101:B164" si="1">(B100+C101)</f>
        <v>77511</v>
      </c>
      <c r="C101" s="185">
        <v>1674</v>
      </c>
      <c r="D101" s="84">
        <v>1547</v>
      </c>
    </row>
    <row r="102" spans="1:4" s="185" customFormat="1" x14ac:dyDescent="0.35">
      <c r="A102" s="127">
        <v>43959</v>
      </c>
      <c r="B102" s="185">
        <f t="shared" si="1"/>
        <v>78957</v>
      </c>
      <c r="C102" s="185">
        <v>1446</v>
      </c>
      <c r="D102" s="84">
        <v>1457.2857140000001</v>
      </c>
    </row>
    <row r="103" spans="1:4" s="185" customFormat="1" x14ac:dyDescent="0.35">
      <c r="A103" s="127">
        <v>43960</v>
      </c>
      <c r="B103" s="185">
        <f t="shared" si="1"/>
        <v>79639</v>
      </c>
      <c r="C103" s="185">
        <v>682</v>
      </c>
      <c r="D103" s="84">
        <v>1407.7142859999999</v>
      </c>
    </row>
    <row r="104" spans="1:4" s="185" customFormat="1" x14ac:dyDescent="0.35">
      <c r="A104" s="127">
        <v>43961</v>
      </c>
      <c r="B104" s="185">
        <f t="shared" si="1"/>
        <v>80023</v>
      </c>
      <c r="C104" s="185">
        <v>384</v>
      </c>
      <c r="D104" s="84">
        <v>1358</v>
      </c>
    </row>
    <row r="105" spans="1:4" s="185" customFormat="1" x14ac:dyDescent="0.35">
      <c r="A105" s="127">
        <v>43962</v>
      </c>
      <c r="B105" s="185">
        <f t="shared" si="1"/>
        <v>81326</v>
      </c>
      <c r="C105" s="185">
        <v>1303</v>
      </c>
      <c r="D105" s="84">
        <v>1276.142857</v>
      </c>
    </row>
    <row r="106" spans="1:4" s="185" customFormat="1" x14ac:dyDescent="0.35">
      <c r="A106" s="127">
        <v>43963</v>
      </c>
      <c r="B106" s="185">
        <f t="shared" si="1"/>
        <v>82773</v>
      </c>
      <c r="C106" s="185">
        <v>1447</v>
      </c>
      <c r="D106" s="84">
        <v>1235.7142859999999</v>
      </c>
    </row>
    <row r="107" spans="1:4" s="185" customFormat="1" x14ac:dyDescent="0.35">
      <c r="A107" s="127">
        <v>43964</v>
      </c>
      <c r="B107" s="185">
        <f t="shared" si="1"/>
        <v>84083</v>
      </c>
      <c r="C107" s="185">
        <v>1310</v>
      </c>
      <c r="D107" s="84">
        <v>1180.4285709999999</v>
      </c>
    </row>
    <row r="108" spans="1:4" s="185" customFormat="1" x14ac:dyDescent="0.35">
      <c r="A108" s="127">
        <v>43965</v>
      </c>
      <c r="B108" s="185">
        <f t="shared" si="1"/>
        <v>85397</v>
      </c>
      <c r="C108" s="185">
        <v>1314</v>
      </c>
      <c r="D108" s="84">
        <v>1128.7142859999999</v>
      </c>
    </row>
    <row r="109" spans="1:4" s="185" customFormat="1" x14ac:dyDescent="0.35">
      <c r="A109" s="127">
        <v>43966</v>
      </c>
      <c r="B109" s="185">
        <f t="shared" si="1"/>
        <v>86499</v>
      </c>
      <c r="C109" s="185">
        <v>1102</v>
      </c>
      <c r="D109" s="84">
        <v>1079</v>
      </c>
    </row>
    <row r="110" spans="1:4" s="185" customFormat="1" x14ac:dyDescent="0.35">
      <c r="A110" s="127">
        <v>43967</v>
      </c>
      <c r="B110" s="185">
        <f t="shared" si="1"/>
        <v>87143</v>
      </c>
      <c r="C110" s="185">
        <v>644</v>
      </c>
      <c r="D110" s="84">
        <v>1073.7142859999999</v>
      </c>
    </row>
    <row r="111" spans="1:4" s="185" customFormat="1" x14ac:dyDescent="0.35">
      <c r="A111" s="127">
        <v>43968</v>
      </c>
      <c r="B111" s="185">
        <f t="shared" si="1"/>
        <v>87506</v>
      </c>
      <c r="C111" s="185">
        <v>363</v>
      </c>
      <c r="D111" s="84">
        <v>1070.5714290000001</v>
      </c>
    </row>
    <row r="112" spans="1:4" s="185" customFormat="1" x14ac:dyDescent="0.35">
      <c r="A112" s="127">
        <v>43969</v>
      </c>
      <c r="B112" s="185">
        <f t="shared" si="1"/>
        <v>88816</v>
      </c>
      <c r="C112" s="185">
        <v>1310</v>
      </c>
      <c r="D112" s="84">
        <v>1071.4285709999999</v>
      </c>
    </row>
    <row r="113" spans="1:4" s="185" customFormat="1" x14ac:dyDescent="0.35">
      <c r="A113" s="127">
        <v>43970</v>
      </c>
      <c r="B113" s="185">
        <f t="shared" si="1"/>
        <v>89884</v>
      </c>
      <c r="C113" s="185">
        <v>1068</v>
      </c>
      <c r="D113" s="84">
        <v>1017.571429</v>
      </c>
    </row>
    <row r="114" spans="1:4" s="185" customFormat="1" x14ac:dyDescent="0.35">
      <c r="A114" s="127">
        <v>43971</v>
      </c>
      <c r="B114" s="185">
        <f t="shared" si="1"/>
        <v>90894</v>
      </c>
      <c r="C114" s="185">
        <v>1010</v>
      </c>
      <c r="D114" s="84">
        <v>974.7142857</v>
      </c>
    </row>
    <row r="115" spans="1:4" s="185" customFormat="1" x14ac:dyDescent="0.35">
      <c r="A115" s="127">
        <v>43972</v>
      </c>
      <c r="B115" s="185">
        <f t="shared" si="1"/>
        <v>91856</v>
      </c>
      <c r="C115" s="185">
        <v>962</v>
      </c>
      <c r="D115" s="84">
        <v>924.42857140000001</v>
      </c>
    </row>
    <row r="116" spans="1:4" s="185" customFormat="1" x14ac:dyDescent="0.35">
      <c r="A116" s="127">
        <v>43973</v>
      </c>
      <c r="B116" s="185">
        <f t="shared" si="1"/>
        <v>92719</v>
      </c>
      <c r="C116" s="185">
        <v>863</v>
      </c>
      <c r="D116" s="84">
        <v>889.7142857</v>
      </c>
    </row>
    <row r="117" spans="1:4" s="185" customFormat="1" x14ac:dyDescent="0.35">
      <c r="A117" s="127">
        <v>43974</v>
      </c>
      <c r="B117" s="185">
        <f t="shared" si="1"/>
        <v>93105</v>
      </c>
      <c r="C117" s="185">
        <v>386</v>
      </c>
      <c r="D117" s="84">
        <v>852.85714289999999</v>
      </c>
    </row>
    <row r="118" spans="1:4" s="185" customFormat="1" x14ac:dyDescent="0.35">
      <c r="A118" s="127">
        <v>43975</v>
      </c>
      <c r="B118" s="185">
        <f t="shared" si="1"/>
        <v>93406</v>
      </c>
      <c r="C118" s="185">
        <v>301</v>
      </c>
      <c r="D118" s="84">
        <v>844</v>
      </c>
    </row>
    <row r="119" spans="1:4" s="185" customFormat="1" x14ac:dyDescent="0.35">
      <c r="A119" s="127">
        <v>43976</v>
      </c>
      <c r="B119" s="185">
        <f t="shared" si="1"/>
        <v>93604</v>
      </c>
      <c r="C119" s="185">
        <v>198</v>
      </c>
      <c r="D119" s="84">
        <v>685</v>
      </c>
    </row>
    <row r="120" spans="1:4" s="185" customFormat="1" x14ac:dyDescent="0.35">
      <c r="A120" s="127">
        <v>43977</v>
      </c>
      <c r="B120" s="185">
        <f t="shared" si="1"/>
        <v>94468</v>
      </c>
      <c r="C120" s="185">
        <v>864</v>
      </c>
      <c r="D120" s="84">
        <v>655.14285710000001</v>
      </c>
    </row>
    <row r="121" spans="1:4" s="185" customFormat="1" x14ac:dyDescent="0.35">
      <c r="A121" s="127">
        <v>43978</v>
      </c>
      <c r="B121" s="185">
        <f t="shared" si="1"/>
        <v>95154</v>
      </c>
      <c r="C121" s="185">
        <v>686</v>
      </c>
      <c r="D121" s="84">
        <v>608.85714289999999</v>
      </c>
    </row>
    <row r="122" spans="1:4" s="185" customFormat="1" x14ac:dyDescent="0.35">
      <c r="A122" s="127">
        <v>43979</v>
      </c>
      <c r="B122" s="185">
        <f t="shared" si="1"/>
        <v>95793</v>
      </c>
      <c r="C122" s="185">
        <v>639</v>
      </c>
      <c r="D122" s="84">
        <v>562.57142859999999</v>
      </c>
    </row>
    <row r="123" spans="1:4" s="185" customFormat="1" x14ac:dyDescent="0.35">
      <c r="A123" s="127">
        <v>43980</v>
      </c>
      <c r="B123" s="185">
        <f t="shared" si="1"/>
        <v>96323</v>
      </c>
      <c r="C123" s="185">
        <v>530</v>
      </c>
      <c r="D123" s="84">
        <v>515.14285710000001</v>
      </c>
    </row>
    <row r="124" spans="1:4" s="185" customFormat="1" x14ac:dyDescent="0.35">
      <c r="A124" s="127">
        <v>43981</v>
      </c>
      <c r="B124" s="185">
        <f t="shared" si="1"/>
        <v>96593</v>
      </c>
      <c r="C124" s="185">
        <v>270</v>
      </c>
      <c r="D124" s="84">
        <v>498.57142859999999</v>
      </c>
    </row>
    <row r="125" spans="1:4" s="185" customFormat="1" x14ac:dyDescent="0.35">
      <c r="A125" s="127">
        <v>43982</v>
      </c>
      <c r="B125" s="185">
        <f t="shared" si="1"/>
        <v>96753</v>
      </c>
      <c r="C125" s="185">
        <v>160</v>
      </c>
      <c r="D125" s="84">
        <v>478.57142859999999</v>
      </c>
    </row>
    <row r="126" spans="1:4" s="185" customFormat="1" x14ac:dyDescent="0.35">
      <c r="A126" s="127">
        <v>43983</v>
      </c>
      <c r="B126" s="185">
        <f t="shared" si="1"/>
        <v>97262</v>
      </c>
      <c r="C126" s="185">
        <v>509</v>
      </c>
      <c r="D126" s="84">
        <v>522.85714289999999</v>
      </c>
    </row>
    <row r="127" spans="1:4" s="185" customFormat="1" x14ac:dyDescent="0.35">
      <c r="A127" s="127">
        <v>43984</v>
      </c>
      <c r="B127" s="185">
        <f t="shared" si="1"/>
        <v>97708</v>
      </c>
      <c r="C127" s="185">
        <v>446</v>
      </c>
      <c r="D127" s="84">
        <v>463.2857143</v>
      </c>
    </row>
    <row r="128" spans="1:4" s="185" customFormat="1" x14ac:dyDescent="0.35">
      <c r="A128" s="127">
        <v>43985</v>
      </c>
      <c r="B128" s="185">
        <f t="shared" si="1"/>
        <v>98166</v>
      </c>
      <c r="C128" s="185">
        <v>458</v>
      </c>
      <c r="D128" s="84">
        <v>430.7142857</v>
      </c>
    </row>
    <row r="129" spans="1:4" s="185" customFormat="1" x14ac:dyDescent="0.35">
      <c r="A129" s="127">
        <v>43986</v>
      </c>
      <c r="B129" s="185">
        <f t="shared" si="1"/>
        <v>98544</v>
      </c>
      <c r="C129" s="185">
        <v>378</v>
      </c>
      <c r="D129" s="84">
        <v>393.42857140000001</v>
      </c>
    </row>
    <row r="130" spans="1:4" s="185" customFormat="1" x14ac:dyDescent="0.35">
      <c r="A130" s="127">
        <v>43987</v>
      </c>
      <c r="B130" s="185">
        <f t="shared" si="1"/>
        <v>98880</v>
      </c>
      <c r="C130" s="185">
        <v>336</v>
      </c>
      <c r="D130" s="84">
        <v>365.85714289999999</v>
      </c>
    </row>
    <row r="131" spans="1:4" s="185" customFormat="1" x14ac:dyDescent="0.35">
      <c r="A131" s="127">
        <v>43988</v>
      </c>
      <c r="B131" s="185">
        <f t="shared" si="1"/>
        <v>99028</v>
      </c>
      <c r="C131" s="185">
        <v>148</v>
      </c>
      <c r="D131" s="84">
        <v>348.2857143</v>
      </c>
    </row>
    <row r="132" spans="1:4" s="185" customFormat="1" x14ac:dyDescent="0.35">
      <c r="A132" s="127">
        <v>43989</v>
      </c>
      <c r="B132" s="185">
        <f t="shared" si="1"/>
        <v>99179</v>
      </c>
      <c r="C132" s="185">
        <v>151</v>
      </c>
      <c r="D132" s="84">
        <v>346.85714289999999</v>
      </c>
    </row>
    <row r="133" spans="1:4" s="185" customFormat="1" x14ac:dyDescent="0.35">
      <c r="A133" s="127">
        <v>43990</v>
      </c>
      <c r="B133" s="185">
        <f t="shared" si="1"/>
        <v>99529</v>
      </c>
      <c r="C133" s="185">
        <v>350</v>
      </c>
      <c r="D133" s="84">
        <v>324.57142859999999</v>
      </c>
    </row>
    <row r="134" spans="1:4" s="185" customFormat="1" x14ac:dyDescent="0.35">
      <c r="A134" s="127">
        <v>43991</v>
      </c>
      <c r="B134" s="185">
        <f t="shared" si="1"/>
        <v>99870</v>
      </c>
      <c r="C134" s="185">
        <v>341</v>
      </c>
      <c r="D134" s="84">
        <v>309.7142857</v>
      </c>
    </row>
    <row r="135" spans="1:4" s="185" customFormat="1" x14ac:dyDescent="0.35">
      <c r="A135" s="127">
        <v>43992</v>
      </c>
      <c r="B135" s="185">
        <f t="shared" si="1"/>
        <v>100129</v>
      </c>
      <c r="C135" s="185">
        <v>259</v>
      </c>
      <c r="D135" s="84">
        <v>281.14285710000001</v>
      </c>
    </row>
    <row r="136" spans="1:4" s="185" customFormat="1" x14ac:dyDescent="0.35">
      <c r="A136" s="127">
        <v>43993</v>
      </c>
      <c r="B136" s="185">
        <f t="shared" si="1"/>
        <v>100355</v>
      </c>
      <c r="C136" s="185">
        <v>226</v>
      </c>
      <c r="D136" s="84">
        <v>259.42857140000001</v>
      </c>
    </row>
    <row r="137" spans="1:4" s="185" customFormat="1" x14ac:dyDescent="0.35">
      <c r="A137" s="127">
        <v>43994</v>
      </c>
      <c r="B137" s="185">
        <f t="shared" si="1"/>
        <v>100609</v>
      </c>
      <c r="C137" s="185">
        <v>254</v>
      </c>
      <c r="D137" s="84">
        <v>247.57142859999999</v>
      </c>
    </row>
    <row r="138" spans="1:4" s="185" customFormat="1" x14ac:dyDescent="0.35">
      <c r="A138" s="127">
        <v>43995</v>
      </c>
      <c r="B138" s="185">
        <f t="shared" si="1"/>
        <v>100705</v>
      </c>
      <c r="C138" s="185">
        <v>96</v>
      </c>
      <c r="D138" s="84">
        <v>240.2857143</v>
      </c>
    </row>
    <row r="139" spans="1:4" s="185" customFormat="1" x14ac:dyDescent="0.35">
      <c r="A139" s="127">
        <v>43996</v>
      </c>
      <c r="B139" s="185">
        <f t="shared" si="1"/>
        <v>100781</v>
      </c>
      <c r="C139" s="185">
        <v>76</v>
      </c>
      <c r="D139" s="84">
        <v>229.57142859999999</v>
      </c>
    </row>
    <row r="140" spans="1:4" s="185" customFormat="1" x14ac:dyDescent="0.35">
      <c r="A140" s="127">
        <v>43997</v>
      </c>
      <c r="B140" s="185">
        <f t="shared" si="1"/>
        <v>101017</v>
      </c>
      <c r="C140" s="185">
        <v>236</v>
      </c>
      <c r="D140" s="84">
        <v>212.85714290000001</v>
      </c>
    </row>
    <row r="141" spans="1:4" s="185" customFormat="1" x14ac:dyDescent="0.35">
      <c r="A141" s="127">
        <v>43998</v>
      </c>
      <c r="B141" s="185">
        <f t="shared" si="1"/>
        <v>101215</v>
      </c>
      <c r="C141" s="185">
        <v>198</v>
      </c>
      <c r="D141" s="84">
        <v>192.14285709999999</v>
      </c>
    </row>
    <row r="142" spans="1:4" s="185" customFormat="1" x14ac:dyDescent="0.35">
      <c r="A142" s="127">
        <v>43999</v>
      </c>
      <c r="B142" s="185">
        <f t="shared" si="1"/>
        <v>101463</v>
      </c>
      <c r="C142" s="185">
        <v>248</v>
      </c>
      <c r="D142" s="84">
        <v>190.57142859999999</v>
      </c>
    </row>
    <row r="143" spans="1:4" s="185" customFormat="1" x14ac:dyDescent="0.35">
      <c r="A143" s="127">
        <v>44000</v>
      </c>
      <c r="B143" s="185">
        <f t="shared" si="1"/>
        <v>101703</v>
      </c>
      <c r="C143" s="185">
        <v>240</v>
      </c>
      <c r="D143" s="84">
        <v>192.57142859999999</v>
      </c>
    </row>
    <row r="144" spans="1:4" s="185" customFormat="1" x14ac:dyDescent="0.35">
      <c r="A144" s="127">
        <v>44001</v>
      </c>
      <c r="B144" s="185">
        <f t="shared" si="1"/>
        <v>101877</v>
      </c>
      <c r="C144" s="185">
        <v>174</v>
      </c>
      <c r="D144" s="84">
        <v>181.2857143</v>
      </c>
    </row>
    <row r="145" spans="1:4" s="185" customFormat="1" x14ac:dyDescent="0.35">
      <c r="A145" s="127">
        <v>44002</v>
      </c>
      <c r="B145" s="185">
        <f t="shared" si="1"/>
        <v>101970</v>
      </c>
      <c r="C145" s="185">
        <v>93</v>
      </c>
      <c r="D145" s="84">
        <v>180.7142857</v>
      </c>
    </row>
    <row r="146" spans="1:4" s="185" customFormat="1" x14ac:dyDescent="0.35">
      <c r="A146" s="127">
        <v>44003</v>
      </c>
      <c r="B146" s="185">
        <f t="shared" si="1"/>
        <v>102049</v>
      </c>
      <c r="C146" s="185">
        <v>79</v>
      </c>
      <c r="D146" s="84">
        <v>181.14285709999999</v>
      </c>
    </row>
    <row r="147" spans="1:4" s="185" customFormat="1" x14ac:dyDescent="0.35">
      <c r="A147" s="127">
        <v>44004</v>
      </c>
      <c r="B147" s="185">
        <f t="shared" si="1"/>
        <v>102273</v>
      </c>
      <c r="C147" s="185">
        <v>224</v>
      </c>
      <c r="D147" s="84">
        <v>179.57142859999999</v>
      </c>
    </row>
    <row r="148" spans="1:4" s="185" customFormat="1" x14ac:dyDescent="0.35">
      <c r="A148" s="127">
        <v>44005</v>
      </c>
      <c r="B148" s="185">
        <f t="shared" si="1"/>
        <v>102461</v>
      </c>
      <c r="C148" s="185">
        <v>188</v>
      </c>
      <c r="D148" s="84">
        <v>178.2857143</v>
      </c>
    </row>
    <row r="149" spans="1:4" s="185" customFormat="1" x14ac:dyDescent="0.35">
      <c r="A149" s="127">
        <v>44006</v>
      </c>
      <c r="B149" s="185">
        <f t="shared" si="1"/>
        <v>102671</v>
      </c>
      <c r="C149" s="185">
        <v>210</v>
      </c>
      <c r="D149" s="84">
        <v>172.85714290000001</v>
      </c>
    </row>
    <row r="150" spans="1:4" s="185" customFormat="1" x14ac:dyDescent="0.35">
      <c r="A150" s="127">
        <v>44007</v>
      </c>
      <c r="B150" s="185">
        <f t="shared" si="1"/>
        <v>102877</v>
      </c>
      <c r="C150" s="185">
        <v>206</v>
      </c>
      <c r="D150" s="84">
        <v>168</v>
      </c>
    </row>
    <row r="151" spans="1:4" s="185" customFormat="1" x14ac:dyDescent="0.35">
      <c r="A151" s="127">
        <v>44008</v>
      </c>
      <c r="B151" s="185">
        <f t="shared" si="1"/>
        <v>103075</v>
      </c>
      <c r="C151" s="185">
        <v>198</v>
      </c>
      <c r="D151" s="84">
        <v>171.2857143</v>
      </c>
    </row>
    <row r="152" spans="1:4" s="185" customFormat="1" x14ac:dyDescent="0.35">
      <c r="A152" s="127">
        <v>44009</v>
      </c>
      <c r="B152" s="185">
        <f t="shared" si="1"/>
        <v>103209</v>
      </c>
      <c r="C152" s="185">
        <v>134</v>
      </c>
      <c r="D152" s="84">
        <v>177.14285709999999</v>
      </c>
    </row>
    <row r="153" spans="1:4" s="185" customFormat="1" x14ac:dyDescent="0.35">
      <c r="A153" s="127">
        <v>44010</v>
      </c>
      <c r="B153" s="185">
        <f t="shared" si="1"/>
        <v>103280</v>
      </c>
      <c r="C153" s="185">
        <v>71</v>
      </c>
      <c r="D153" s="84">
        <v>176</v>
      </c>
    </row>
    <row r="154" spans="1:4" s="185" customFormat="1" x14ac:dyDescent="0.35">
      <c r="A154" s="127">
        <v>44011</v>
      </c>
      <c r="B154" s="185">
        <f t="shared" si="1"/>
        <v>103484</v>
      </c>
      <c r="C154" s="185">
        <v>204</v>
      </c>
      <c r="D154" s="84">
        <v>173.2857143</v>
      </c>
    </row>
    <row r="155" spans="1:4" s="185" customFormat="1" x14ac:dyDescent="0.35">
      <c r="A155" s="127">
        <v>44012</v>
      </c>
      <c r="B155" s="185">
        <f t="shared" si="1"/>
        <v>103704</v>
      </c>
      <c r="C155" s="185">
        <v>220</v>
      </c>
      <c r="D155" s="84">
        <v>177.7142857</v>
      </c>
    </row>
    <row r="156" spans="1:4" s="185" customFormat="1" x14ac:dyDescent="0.35">
      <c r="A156" s="127">
        <v>44013</v>
      </c>
      <c r="B156" s="185">
        <f t="shared" si="1"/>
        <v>103920</v>
      </c>
      <c r="C156" s="185">
        <v>216</v>
      </c>
      <c r="D156" s="84">
        <v>178.57142859999999</v>
      </c>
    </row>
    <row r="157" spans="1:4" s="185" customFormat="1" x14ac:dyDescent="0.35">
      <c r="A157" s="127">
        <v>44014</v>
      </c>
      <c r="B157" s="185">
        <f t="shared" si="1"/>
        <v>104146</v>
      </c>
      <c r="C157" s="185">
        <v>226</v>
      </c>
      <c r="D157" s="84">
        <v>181.42857140000001</v>
      </c>
    </row>
    <row r="158" spans="1:4" s="185" customFormat="1" x14ac:dyDescent="0.35">
      <c r="A158" s="127">
        <v>44015</v>
      </c>
      <c r="B158" s="185">
        <f t="shared" si="1"/>
        <v>104245</v>
      </c>
      <c r="C158" s="185">
        <v>99</v>
      </c>
      <c r="D158" s="84">
        <v>167.2857143</v>
      </c>
    </row>
    <row r="159" spans="1:4" s="185" customFormat="1" x14ac:dyDescent="0.35">
      <c r="A159" s="127">
        <v>44016</v>
      </c>
      <c r="B159" s="185">
        <f t="shared" si="1"/>
        <v>104305</v>
      </c>
      <c r="C159" s="185">
        <v>60</v>
      </c>
      <c r="D159" s="84">
        <v>156.7142857</v>
      </c>
    </row>
    <row r="160" spans="1:4" s="185" customFormat="1" x14ac:dyDescent="0.35">
      <c r="A160" s="127">
        <v>44017</v>
      </c>
      <c r="B160" s="185">
        <f t="shared" si="1"/>
        <v>104406</v>
      </c>
      <c r="C160" s="185">
        <v>101</v>
      </c>
      <c r="D160" s="84">
        <v>161</v>
      </c>
    </row>
    <row r="161" spans="1:4" s="185" customFormat="1" x14ac:dyDescent="0.35">
      <c r="A161" s="127">
        <v>44018</v>
      </c>
      <c r="B161" s="185">
        <f t="shared" si="1"/>
        <v>104643</v>
      </c>
      <c r="C161" s="185">
        <v>237</v>
      </c>
      <c r="D161" s="84">
        <v>165.57142859999999</v>
      </c>
    </row>
    <row r="162" spans="1:4" s="185" customFormat="1" x14ac:dyDescent="0.35">
      <c r="A162" s="127">
        <v>44019</v>
      </c>
      <c r="B162" s="185">
        <f t="shared" si="1"/>
        <v>104884</v>
      </c>
      <c r="C162" s="185">
        <v>241</v>
      </c>
      <c r="D162" s="84">
        <v>168.57142859999999</v>
      </c>
    </row>
    <row r="163" spans="1:4" s="185" customFormat="1" x14ac:dyDescent="0.35">
      <c r="A163" s="127">
        <v>44020</v>
      </c>
      <c r="B163" s="185">
        <f t="shared" si="1"/>
        <v>105100</v>
      </c>
      <c r="C163" s="185">
        <v>216</v>
      </c>
      <c r="D163" s="84">
        <v>168.57142859999999</v>
      </c>
    </row>
    <row r="164" spans="1:4" s="185" customFormat="1" x14ac:dyDescent="0.35">
      <c r="A164" s="127">
        <v>44021</v>
      </c>
      <c r="B164" s="185">
        <f t="shared" si="1"/>
        <v>105354</v>
      </c>
      <c r="C164" s="185">
        <v>254</v>
      </c>
      <c r="D164" s="84">
        <v>172.57142859999999</v>
      </c>
    </row>
    <row r="165" spans="1:4" s="185" customFormat="1" x14ac:dyDescent="0.35">
      <c r="A165" s="127">
        <v>44022</v>
      </c>
      <c r="B165" s="185">
        <f t="shared" ref="B165:B228" si="2">(B164+C165)</f>
        <v>105582</v>
      </c>
      <c r="C165" s="185">
        <v>228</v>
      </c>
      <c r="D165" s="84">
        <v>191</v>
      </c>
    </row>
    <row r="166" spans="1:4" s="185" customFormat="1" x14ac:dyDescent="0.35">
      <c r="A166" s="127">
        <v>44023</v>
      </c>
      <c r="B166" s="185">
        <f t="shared" si="2"/>
        <v>105699</v>
      </c>
      <c r="C166" s="185">
        <v>117</v>
      </c>
      <c r="D166" s="84">
        <v>199.14285709999999</v>
      </c>
    </row>
    <row r="167" spans="1:4" s="185" customFormat="1" x14ac:dyDescent="0.35">
      <c r="A167" s="127">
        <v>44024</v>
      </c>
      <c r="B167" s="185">
        <f t="shared" si="2"/>
        <v>105786</v>
      </c>
      <c r="C167" s="185">
        <v>87</v>
      </c>
      <c r="D167" s="84">
        <v>197.14285709999999</v>
      </c>
    </row>
    <row r="168" spans="1:4" s="185" customFormat="1" x14ac:dyDescent="0.35">
      <c r="A168" s="127">
        <v>44025</v>
      </c>
      <c r="B168" s="185">
        <f t="shared" si="2"/>
        <v>106052</v>
      </c>
      <c r="C168" s="185">
        <v>266</v>
      </c>
      <c r="D168" s="84">
        <v>201.2857143</v>
      </c>
    </row>
    <row r="169" spans="1:4" s="185" customFormat="1" x14ac:dyDescent="0.35">
      <c r="A169" s="127">
        <v>44026</v>
      </c>
      <c r="B169" s="185">
        <f t="shared" si="2"/>
        <v>106284</v>
      </c>
      <c r="C169" s="185">
        <v>232</v>
      </c>
      <c r="D169" s="84">
        <v>200</v>
      </c>
    </row>
    <row r="170" spans="1:4" s="185" customFormat="1" x14ac:dyDescent="0.35">
      <c r="A170" s="127">
        <v>44027</v>
      </c>
      <c r="B170" s="185">
        <f t="shared" si="2"/>
        <v>106582</v>
      </c>
      <c r="C170" s="185">
        <v>298</v>
      </c>
      <c r="D170" s="84">
        <v>211.7142857</v>
      </c>
    </row>
    <row r="171" spans="1:4" s="185" customFormat="1" x14ac:dyDescent="0.35">
      <c r="A171" s="127">
        <v>44028</v>
      </c>
      <c r="B171" s="185">
        <f t="shared" si="2"/>
        <v>106827</v>
      </c>
      <c r="C171" s="185">
        <v>245</v>
      </c>
      <c r="D171" s="84">
        <v>210.2857143</v>
      </c>
    </row>
    <row r="172" spans="1:4" s="185" customFormat="1" x14ac:dyDescent="0.35">
      <c r="A172" s="127">
        <v>44029</v>
      </c>
      <c r="B172" s="185">
        <f t="shared" si="2"/>
        <v>107054</v>
      </c>
      <c r="C172" s="185">
        <v>227</v>
      </c>
      <c r="D172" s="84">
        <v>210.14285709999999</v>
      </c>
    </row>
    <row r="173" spans="1:4" s="185" customFormat="1" x14ac:dyDescent="0.35">
      <c r="A173" s="127">
        <v>44030</v>
      </c>
      <c r="B173" s="185">
        <f t="shared" si="2"/>
        <v>107182</v>
      </c>
      <c r="C173" s="185">
        <v>128</v>
      </c>
      <c r="D173" s="84">
        <v>211.7142857</v>
      </c>
    </row>
    <row r="174" spans="1:4" s="185" customFormat="1" x14ac:dyDescent="0.35">
      <c r="A174" s="127">
        <v>44031</v>
      </c>
      <c r="B174" s="185">
        <f t="shared" si="2"/>
        <v>107256</v>
      </c>
      <c r="C174" s="185">
        <v>74</v>
      </c>
      <c r="D174" s="84">
        <v>209.85714290000001</v>
      </c>
    </row>
    <row r="175" spans="1:4" s="185" customFormat="1" x14ac:dyDescent="0.35">
      <c r="A175" s="127">
        <v>44032</v>
      </c>
      <c r="B175" s="185">
        <f t="shared" si="2"/>
        <v>107535</v>
      </c>
      <c r="C175" s="185">
        <v>279</v>
      </c>
      <c r="D175" s="84">
        <v>211.7142857</v>
      </c>
    </row>
    <row r="176" spans="1:4" s="185" customFormat="1" x14ac:dyDescent="0.35">
      <c r="A176" s="127">
        <v>44033</v>
      </c>
      <c r="B176" s="185">
        <f t="shared" si="2"/>
        <v>107790</v>
      </c>
      <c r="C176" s="185">
        <v>255</v>
      </c>
      <c r="D176" s="84">
        <v>215</v>
      </c>
    </row>
    <row r="177" spans="1:4" s="185" customFormat="1" x14ac:dyDescent="0.35">
      <c r="A177" s="127">
        <v>44034</v>
      </c>
      <c r="B177" s="185">
        <f t="shared" si="2"/>
        <v>108048</v>
      </c>
      <c r="C177" s="185">
        <v>258</v>
      </c>
      <c r="D177" s="84">
        <v>209.2857143</v>
      </c>
    </row>
    <row r="178" spans="1:4" s="185" customFormat="1" x14ac:dyDescent="0.35">
      <c r="A178" s="127">
        <v>44035</v>
      </c>
      <c r="B178" s="185">
        <f t="shared" si="2"/>
        <v>108306</v>
      </c>
      <c r="C178" s="185">
        <v>258</v>
      </c>
      <c r="D178" s="84">
        <v>211.2857143</v>
      </c>
    </row>
    <row r="179" spans="1:4" s="185" customFormat="1" x14ac:dyDescent="0.35">
      <c r="A179" s="127">
        <v>44036</v>
      </c>
      <c r="B179" s="185">
        <f t="shared" si="2"/>
        <v>108563</v>
      </c>
      <c r="C179" s="185">
        <v>257</v>
      </c>
      <c r="D179" s="84">
        <v>215.57142859999999</v>
      </c>
    </row>
    <row r="180" spans="1:4" s="185" customFormat="1" x14ac:dyDescent="0.35">
      <c r="A180" s="127">
        <v>44037</v>
      </c>
      <c r="B180" s="185">
        <f t="shared" si="2"/>
        <v>108723</v>
      </c>
      <c r="C180" s="185">
        <v>160</v>
      </c>
      <c r="D180" s="84">
        <v>220</v>
      </c>
    </row>
    <row r="181" spans="1:4" s="185" customFormat="1" x14ac:dyDescent="0.35">
      <c r="A181" s="127">
        <v>44038</v>
      </c>
      <c r="B181" s="185">
        <f t="shared" si="2"/>
        <v>108823</v>
      </c>
      <c r="C181" s="185">
        <v>100</v>
      </c>
      <c r="D181" s="84">
        <v>223.85714290000001</v>
      </c>
    </row>
    <row r="182" spans="1:4" s="185" customFormat="1" x14ac:dyDescent="0.35">
      <c r="A182" s="127">
        <v>44039</v>
      </c>
      <c r="B182" s="185">
        <f t="shared" si="2"/>
        <v>109184</v>
      </c>
      <c r="C182" s="185">
        <v>361</v>
      </c>
      <c r="D182" s="84">
        <v>235.57142859999999</v>
      </c>
    </row>
    <row r="183" spans="1:4" s="185" customFormat="1" x14ac:dyDescent="0.35">
      <c r="A183" s="127">
        <v>44040</v>
      </c>
      <c r="B183" s="185">
        <f t="shared" si="2"/>
        <v>109504</v>
      </c>
      <c r="C183" s="185">
        <v>320</v>
      </c>
      <c r="D183" s="84">
        <v>244.85714290000001</v>
      </c>
    </row>
    <row r="184" spans="1:4" s="185" customFormat="1" x14ac:dyDescent="0.35">
      <c r="A184" s="127">
        <v>44041</v>
      </c>
      <c r="B184" s="185">
        <f t="shared" si="2"/>
        <v>109822</v>
      </c>
      <c r="C184" s="185">
        <v>318</v>
      </c>
      <c r="D184" s="84">
        <v>253.57142859999999</v>
      </c>
    </row>
    <row r="185" spans="1:4" s="185" customFormat="1" x14ac:dyDescent="0.35">
      <c r="A185" s="127">
        <v>44042</v>
      </c>
      <c r="B185" s="185">
        <f t="shared" si="2"/>
        <v>110158</v>
      </c>
      <c r="C185" s="185">
        <v>336</v>
      </c>
      <c r="D185" s="84">
        <v>264.7142857</v>
      </c>
    </row>
    <row r="186" spans="1:4" s="185" customFormat="1" x14ac:dyDescent="0.35">
      <c r="A186" s="127">
        <v>44043</v>
      </c>
      <c r="B186" s="185">
        <f t="shared" si="2"/>
        <v>110477</v>
      </c>
      <c r="C186" s="185">
        <v>319</v>
      </c>
      <c r="D186" s="84">
        <v>273.57142859999999</v>
      </c>
    </row>
    <row r="187" spans="1:4" s="185" customFormat="1" x14ac:dyDescent="0.35">
      <c r="A187" s="127">
        <v>44044</v>
      </c>
      <c r="B187" s="185">
        <f t="shared" si="2"/>
        <v>110625</v>
      </c>
      <c r="C187" s="185">
        <v>148</v>
      </c>
      <c r="D187" s="84">
        <v>271.85714289999999</v>
      </c>
    </row>
    <row r="188" spans="1:4" s="185" customFormat="1" x14ac:dyDescent="0.35">
      <c r="A188" s="127">
        <v>44045</v>
      </c>
      <c r="B188" s="185">
        <f t="shared" si="2"/>
        <v>110732</v>
      </c>
      <c r="C188" s="185">
        <v>107</v>
      </c>
      <c r="D188" s="84">
        <v>273</v>
      </c>
    </row>
    <row r="189" spans="1:4" s="185" customFormat="1" x14ac:dyDescent="0.35">
      <c r="A189" s="127">
        <v>44046</v>
      </c>
      <c r="B189" s="185">
        <f t="shared" si="2"/>
        <v>111090</v>
      </c>
      <c r="C189" s="185">
        <v>358</v>
      </c>
      <c r="D189" s="84">
        <v>272.57142859999999</v>
      </c>
    </row>
    <row r="190" spans="1:4" s="185" customFormat="1" x14ac:dyDescent="0.35">
      <c r="A190" s="127">
        <v>44047</v>
      </c>
      <c r="B190" s="185">
        <f t="shared" si="2"/>
        <v>111397</v>
      </c>
      <c r="C190" s="185">
        <v>307</v>
      </c>
      <c r="D190" s="84">
        <v>270.85714289999999</v>
      </c>
    </row>
    <row r="191" spans="1:4" s="185" customFormat="1" x14ac:dyDescent="0.35">
      <c r="A191" s="127">
        <v>44048</v>
      </c>
      <c r="B191" s="185">
        <f t="shared" si="2"/>
        <v>111730</v>
      </c>
      <c r="C191" s="185">
        <v>333</v>
      </c>
      <c r="D191" s="84">
        <v>272.85714289999999</v>
      </c>
    </row>
    <row r="192" spans="1:4" s="185" customFormat="1" x14ac:dyDescent="0.35">
      <c r="A192" s="127">
        <v>44049</v>
      </c>
      <c r="B192" s="185">
        <f t="shared" si="2"/>
        <v>112084</v>
      </c>
      <c r="C192" s="185">
        <v>354</v>
      </c>
      <c r="D192" s="84">
        <v>275.42857140000001</v>
      </c>
    </row>
    <row r="193" spans="1:4" s="185" customFormat="1" x14ac:dyDescent="0.35">
      <c r="A193" s="127">
        <v>44050</v>
      </c>
      <c r="B193" s="185">
        <f t="shared" si="2"/>
        <v>112383</v>
      </c>
      <c r="C193" s="185">
        <v>299</v>
      </c>
      <c r="D193" s="84">
        <v>272.57142859999999</v>
      </c>
    </row>
    <row r="194" spans="1:4" s="185" customFormat="1" x14ac:dyDescent="0.35">
      <c r="A194" s="127">
        <v>44051</v>
      </c>
      <c r="B194" s="185">
        <f t="shared" si="2"/>
        <v>112552</v>
      </c>
      <c r="C194" s="185">
        <v>169</v>
      </c>
      <c r="D194" s="84">
        <v>275.7142857</v>
      </c>
    </row>
    <row r="195" spans="1:4" s="185" customFormat="1" x14ac:dyDescent="0.35">
      <c r="A195" s="127">
        <v>44052</v>
      </c>
      <c r="B195" s="185">
        <f t="shared" si="2"/>
        <v>112637</v>
      </c>
      <c r="C195" s="185">
        <v>85</v>
      </c>
      <c r="D195" s="84">
        <v>272.2857143</v>
      </c>
    </row>
    <row r="196" spans="1:4" s="185" customFormat="1" x14ac:dyDescent="0.35">
      <c r="A196" s="127">
        <v>44053</v>
      </c>
      <c r="B196" s="185">
        <f t="shared" si="2"/>
        <v>113008</v>
      </c>
      <c r="C196" s="185">
        <v>371</v>
      </c>
      <c r="D196" s="84">
        <v>274.57142859999999</v>
      </c>
    </row>
    <row r="197" spans="1:4" s="185" customFormat="1" x14ac:dyDescent="0.35">
      <c r="A197" s="127">
        <v>44054</v>
      </c>
      <c r="B197" s="185">
        <f t="shared" si="2"/>
        <v>113292</v>
      </c>
      <c r="C197" s="185">
        <v>284</v>
      </c>
      <c r="D197" s="84">
        <v>271.14285710000001</v>
      </c>
    </row>
    <row r="198" spans="1:4" s="185" customFormat="1" x14ac:dyDescent="0.35">
      <c r="A198" s="127">
        <v>44055</v>
      </c>
      <c r="B198" s="185">
        <f t="shared" si="2"/>
        <v>113596</v>
      </c>
      <c r="C198" s="185">
        <v>304</v>
      </c>
      <c r="D198" s="84">
        <v>267</v>
      </c>
    </row>
    <row r="199" spans="1:4" s="185" customFormat="1" x14ac:dyDescent="0.35">
      <c r="A199" s="127">
        <v>44056</v>
      </c>
      <c r="B199" s="185">
        <f t="shared" si="2"/>
        <v>113945</v>
      </c>
      <c r="C199" s="185">
        <v>349</v>
      </c>
      <c r="D199" s="84">
        <v>266.2857143</v>
      </c>
    </row>
    <row r="200" spans="1:4" s="185" customFormat="1" x14ac:dyDescent="0.35">
      <c r="A200" s="127">
        <v>44057</v>
      </c>
      <c r="B200" s="185">
        <f t="shared" si="2"/>
        <v>114287</v>
      </c>
      <c r="C200" s="185">
        <v>342</v>
      </c>
      <c r="D200" s="84">
        <v>272.42857140000001</v>
      </c>
    </row>
    <row r="201" spans="1:4" s="185" customFormat="1" x14ac:dyDescent="0.35">
      <c r="A201" s="127">
        <v>44058</v>
      </c>
      <c r="B201" s="185">
        <f t="shared" si="2"/>
        <v>114438</v>
      </c>
      <c r="C201" s="185">
        <v>151</v>
      </c>
      <c r="D201" s="84">
        <v>269.85714289999999</v>
      </c>
    </row>
    <row r="202" spans="1:4" s="185" customFormat="1" x14ac:dyDescent="0.35">
      <c r="A202" s="127">
        <v>44059</v>
      </c>
      <c r="B202" s="185">
        <f t="shared" si="2"/>
        <v>114558</v>
      </c>
      <c r="C202" s="185">
        <v>120</v>
      </c>
      <c r="D202" s="84">
        <v>274.85714289999999</v>
      </c>
    </row>
    <row r="203" spans="1:4" s="185" customFormat="1" x14ac:dyDescent="0.35">
      <c r="A203" s="127">
        <v>44060</v>
      </c>
      <c r="B203" s="185">
        <f t="shared" si="2"/>
        <v>114927</v>
      </c>
      <c r="C203" s="185">
        <v>369</v>
      </c>
      <c r="D203" s="84">
        <v>274.14285710000001</v>
      </c>
    </row>
    <row r="204" spans="1:4" s="185" customFormat="1" x14ac:dyDescent="0.35">
      <c r="A204" s="127">
        <v>44061</v>
      </c>
      <c r="B204" s="185">
        <f t="shared" si="2"/>
        <v>115307</v>
      </c>
      <c r="C204" s="185">
        <v>380</v>
      </c>
      <c r="D204" s="84">
        <v>288</v>
      </c>
    </row>
    <row r="205" spans="1:4" s="185" customFormat="1" x14ac:dyDescent="0.35">
      <c r="A205" s="127">
        <v>44062</v>
      </c>
      <c r="B205" s="185">
        <f t="shared" si="2"/>
        <v>115643</v>
      </c>
      <c r="C205" s="185">
        <v>336</v>
      </c>
      <c r="D205" s="84">
        <v>292.7142857</v>
      </c>
    </row>
    <row r="206" spans="1:4" s="185" customFormat="1" x14ac:dyDescent="0.35">
      <c r="A206" s="127">
        <v>44063</v>
      </c>
      <c r="B206" s="185">
        <f t="shared" si="2"/>
        <v>116000</v>
      </c>
      <c r="C206" s="185">
        <v>357</v>
      </c>
      <c r="D206" s="84">
        <v>293.7142857</v>
      </c>
    </row>
    <row r="207" spans="1:4" s="185" customFormat="1" x14ac:dyDescent="0.35">
      <c r="A207" s="127">
        <v>44064</v>
      </c>
      <c r="B207" s="185">
        <f t="shared" si="2"/>
        <v>116283</v>
      </c>
      <c r="C207" s="185">
        <v>283</v>
      </c>
      <c r="D207" s="84">
        <v>285.2857143</v>
      </c>
    </row>
    <row r="208" spans="1:4" s="185" customFormat="1" x14ac:dyDescent="0.35">
      <c r="A208" s="127">
        <v>44065</v>
      </c>
      <c r="B208" s="185">
        <f t="shared" si="2"/>
        <v>116431</v>
      </c>
      <c r="C208" s="185">
        <v>148</v>
      </c>
      <c r="D208" s="84">
        <v>284.85714289999999</v>
      </c>
    </row>
    <row r="209" spans="1:4" s="185" customFormat="1" x14ac:dyDescent="0.35">
      <c r="A209" s="127">
        <v>44066</v>
      </c>
      <c r="B209" s="185">
        <f t="shared" si="2"/>
        <v>116523</v>
      </c>
      <c r="C209" s="185">
        <v>92</v>
      </c>
      <c r="D209" s="84">
        <v>280.85714289999999</v>
      </c>
    </row>
    <row r="210" spans="1:4" s="185" customFormat="1" x14ac:dyDescent="0.35">
      <c r="A210" s="127">
        <v>44067</v>
      </c>
      <c r="B210" s="185">
        <f t="shared" si="2"/>
        <v>116918</v>
      </c>
      <c r="C210" s="185">
        <v>395</v>
      </c>
      <c r="D210" s="84">
        <v>284.7142857</v>
      </c>
    </row>
    <row r="211" spans="1:4" s="185" customFormat="1" x14ac:dyDescent="0.35">
      <c r="A211" s="127">
        <v>44068</v>
      </c>
      <c r="B211" s="185">
        <f t="shared" si="2"/>
        <v>117296</v>
      </c>
      <c r="C211" s="185">
        <v>378</v>
      </c>
      <c r="D211" s="84">
        <v>284.42857140000001</v>
      </c>
    </row>
    <row r="212" spans="1:4" s="185" customFormat="1" x14ac:dyDescent="0.35">
      <c r="A212" s="127">
        <v>44069</v>
      </c>
      <c r="B212" s="185">
        <f t="shared" si="2"/>
        <v>117676</v>
      </c>
      <c r="C212" s="185">
        <v>380</v>
      </c>
      <c r="D212" s="84">
        <v>290.42857140000001</v>
      </c>
    </row>
    <row r="213" spans="1:4" s="185" customFormat="1" x14ac:dyDescent="0.35">
      <c r="A213" s="127">
        <v>44070</v>
      </c>
      <c r="B213" s="185">
        <f t="shared" si="2"/>
        <v>118020</v>
      </c>
      <c r="C213" s="185">
        <v>344</v>
      </c>
      <c r="D213" s="84">
        <v>288.7142857</v>
      </c>
    </row>
    <row r="214" spans="1:4" s="185" customFormat="1" x14ac:dyDescent="0.35">
      <c r="A214" s="127">
        <v>44071</v>
      </c>
      <c r="B214" s="185">
        <f t="shared" si="2"/>
        <v>118383</v>
      </c>
      <c r="C214" s="185">
        <v>363</v>
      </c>
      <c r="D214" s="84">
        <v>300.14285710000001</v>
      </c>
    </row>
    <row r="215" spans="1:4" s="185" customFormat="1" x14ac:dyDescent="0.35">
      <c r="A215" s="127">
        <v>44072</v>
      </c>
      <c r="B215" s="185">
        <f t="shared" si="2"/>
        <v>118555</v>
      </c>
      <c r="C215" s="185">
        <v>172</v>
      </c>
      <c r="D215" s="84">
        <v>303.57142859999999</v>
      </c>
    </row>
    <row r="216" spans="1:4" s="185" customFormat="1" x14ac:dyDescent="0.35">
      <c r="A216" s="127">
        <v>44073</v>
      </c>
      <c r="B216" s="185">
        <f t="shared" si="2"/>
        <v>118694</v>
      </c>
      <c r="C216" s="185">
        <v>139</v>
      </c>
      <c r="D216" s="84">
        <v>310.2857143</v>
      </c>
    </row>
    <row r="217" spans="1:4" s="185" customFormat="1" x14ac:dyDescent="0.35">
      <c r="A217" s="127">
        <v>44074</v>
      </c>
      <c r="B217" s="185">
        <f t="shared" si="2"/>
        <v>119133</v>
      </c>
      <c r="C217" s="185">
        <v>439</v>
      </c>
      <c r="D217" s="84">
        <v>316.2857143</v>
      </c>
    </row>
    <row r="218" spans="1:4" s="185" customFormat="1" x14ac:dyDescent="0.35">
      <c r="A218" s="127">
        <v>44075</v>
      </c>
      <c r="B218" s="185">
        <f t="shared" si="2"/>
        <v>119529</v>
      </c>
      <c r="C218" s="185">
        <v>396</v>
      </c>
      <c r="D218" s="84">
        <v>318.57142859999999</v>
      </c>
    </row>
    <row r="219" spans="1:4" s="185" customFormat="1" x14ac:dyDescent="0.35">
      <c r="A219" s="127">
        <v>44076</v>
      </c>
      <c r="B219" s="185">
        <f t="shared" si="2"/>
        <v>119913</v>
      </c>
      <c r="C219" s="185">
        <v>384</v>
      </c>
      <c r="D219" s="84">
        <v>319.2857143</v>
      </c>
    </row>
    <row r="220" spans="1:4" s="185" customFormat="1" x14ac:dyDescent="0.35">
      <c r="A220" s="127">
        <v>44077</v>
      </c>
      <c r="B220" s="185">
        <f t="shared" si="2"/>
        <v>120377</v>
      </c>
      <c r="C220" s="185">
        <v>464</v>
      </c>
      <c r="D220" s="84">
        <v>336.42857140000001</v>
      </c>
    </row>
    <row r="221" spans="1:4" s="185" customFormat="1" x14ac:dyDescent="0.35">
      <c r="A221" s="127">
        <v>44078</v>
      </c>
      <c r="B221" s="185">
        <f t="shared" si="2"/>
        <v>120723</v>
      </c>
      <c r="C221" s="185">
        <v>346</v>
      </c>
      <c r="D221" s="84">
        <v>334.2857143</v>
      </c>
    </row>
    <row r="222" spans="1:4" s="185" customFormat="1" x14ac:dyDescent="0.35">
      <c r="A222" s="127">
        <v>44079</v>
      </c>
      <c r="B222" s="185">
        <f t="shared" si="2"/>
        <v>120921</v>
      </c>
      <c r="C222" s="185">
        <v>198</v>
      </c>
      <c r="D222" s="84">
        <v>338</v>
      </c>
    </row>
    <row r="223" spans="1:4" s="185" customFormat="1" x14ac:dyDescent="0.35">
      <c r="A223" s="127">
        <v>44080</v>
      </c>
      <c r="B223" s="185">
        <f t="shared" si="2"/>
        <v>121034</v>
      </c>
      <c r="C223" s="185">
        <v>113</v>
      </c>
      <c r="D223" s="84">
        <v>334.14285710000001</v>
      </c>
    </row>
    <row r="224" spans="1:4" s="185" customFormat="1" x14ac:dyDescent="0.35">
      <c r="A224" s="127">
        <v>44081</v>
      </c>
      <c r="B224" s="185">
        <f t="shared" si="2"/>
        <v>121194</v>
      </c>
      <c r="C224" s="185">
        <v>160</v>
      </c>
      <c r="D224" s="84">
        <v>294.57142859999999</v>
      </c>
    </row>
    <row r="225" spans="1:4" s="185" customFormat="1" x14ac:dyDescent="0.35">
      <c r="A225" s="127">
        <v>44082</v>
      </c>
      <c r="B225" s="185">
        <f t="shared" si="2"/>
        <v>121740</v>
      </c>
      <c r="C225" s="185">
        <v>546</v>
      </c>
      <c r="D225" s="84">
        <v>316.2857143</v>
      </c>
    </row>
    <row r="226" spans="1:4" s="185" customFormat="1" x14ac:dyDescent="0.35">
      <c r="A226" s="127">
        <v>44083</v>
      </c>
      <c r="B226" s="185">
        <f t="shared" si="2"/>
        <v>122215</v>
      </c>
      <c r="C226" s="185">
        <v>475</v>
      </c>
      <c r="D226" s="84">
        <v>329.14285710000001</v>
      </c>
    </row>
    <row r="227" spans="1:4" s="185" customFormat="1" x14ac:dyDescent="0.35">
      <c r="A227" s="127">
        <v>44084</v>
      </c>
      <c r="B227" s="185">
        <f t="shared" si="2"/>
        <v>122627</v>
      </c>
      <c r="C227" s="185">
        <v>412</v>
      </c>
      <c r="D227" s="84">
        <v>321.2857143</v>
      </c>
    </row>
    <row r="228" spans="1:4" s="185" customFormat="1" x14ac:dyDescent="0.35">
      <c r="A228" s="127">
        <v>44085</v>
      </c>
      <c r="B228" s="185">
        <f t="shared" si="2"/>
        <v>123036</v>
      </c>
      <c r="C228" s="185">
        <v>409</v>
      </c>
      <c r="D228" s="84">
        <v>330</v>
      </c>
    </row>
    <row r="229" spans="1:4" s="185" customFormat="1" x14ac:dyDescent="0.35">
      <c r="A229" s="127">
        <v>44086</v>
      </c>
      <c r="B229" s="185">
        <f t="shared" ref="B229:B292" si="3">(B228+C229)</f>
        <v>123225</v>
      </c>
      <c r="C229" s="185">
        <v>189</v>
      </c>
      <c r="D229" s="84">
        <v>328.7142857</v>
      </c>
    </row>
    <row r="230" spans="1:4" s="185" customFormat="1" x14ac:dyDescent="0.35">
      <c r="A230" s="127">
        <v>44087</v>
      </c>
      <c r="B230" s="185">
        <f t="shared" si="3"/>
        <v>123386</v>
      </c>
      <c r="C230" s="185">
        <v>161</v>
      </c>
      <c r="D230" s="84">
        <v>335.7142857</v>
      </c>
    </row>
    <row r="231" spans="1:4" s="185" customFormat="1" x14ac:dyDescent="0.35">
      <c r="A231" s="127">
        <v>44088</v>
      </c>
      <c r="B231" s="185">
        <f t="shared" si="3"/>
        <v>123889</v>
      </c>
      <c r="C231" s="185">
        <v>503</v>
      </c>
      <c r="D231" s="84">
        <v>384.57142859999999</v>
      </c>
    </row>
    <row r="232" spans="1:4" s="185" customFormat="1" x14ac:dyDescent="0.35">
      <c r="A232" s="127">
        <v>44089</v>
      </c>
      <c r="B232" s="185">
        <f t="shared" si="3"/>
        <v>124312</v>
      </c>
      <c r="C232" s="185">
        <v>423</v>
      </c>
      <c r="D232" s="84">
        <v>367</v>
      </c>
    </row>
    <row r="233" spans="1:4" s="185" customFormat="1" x14ac:dyDescent="0.35">
      <c r="A233" s="127">
        <v>44090</v>
      </c>
      <c r="B233" s="185">
        <f t="shared" si="3"/>
        <v>124725</v>
      </c>
      <c r="C233" s="185">
        <v>413</v>
      </c>
      <c r="D233" s="84">
        <v>358.2857143</v>
      </c>
    </row>
    <row r="234" spans="1:4" s="185" customFormat="1" x14ac:dyDescent="0.35">
      <c r="A234" s="127">
        <v>44091</v>
      </c>
      <c r="B234" s="185">
        <f t="shared" si="3"/>
        <v>125079</v>
      </c>
      <c r="C234" s="185">
        <v>354</v>
      </c>
      <c r="D234" s="84">
        <v>350.57142859999999</v>
      </c>
    </row>
    <row r="235" spans="1:4" s="185" customFormat="1" x14ac:dyDescent="0.35">
      <c r="A235" s="127">
        <v>44092</v>
      </c>
      <c r="B235" s="185">
        <f t="shared" si="3"/>
        <v>125515</v>
      </c>
      <c r="C235" s="185">
        <v>436</v>
      </c>
      <c r="D235" s="84">
        <v>354.42857140000001</v>
      </c>
    </row>
    <row r="236" spans="1:4" s="185" customFormat="1" x14ac:dyDescent="0.35">
      <c r="A236" s="127">
        <v>44093</v>
      </c>
      <c r="B236" s="185">
        <f t="shared" si="3"/>
        <v>125717</v>
      </c>
      <c r="C236" s="185">
        <v>202</v>
      </c>
      <c r="D236" s="84">
        <v>356.2857143</v>
      </c>
    </row>
    <row r="237" spans="1:4" s="185" customFormat="1" x14ac:dyDescent="0.35">
      <c r="A237" s="127">
        <v>44094</v>
      </c>
      <c r="B237" s="185">
        <f t="shared" si="3"/>
        <v>125858</v>
      </c>
      <c r="C237" s="185">
        <v>141</v>
      </c>
      <c r="D237" s="84">
        <v>353.42857140000001</v>
      </c>
    </row>
    <row r="238" spans="1:4" s="185" customFormat="1" x14ac:dyDescent="0.35">
      <c r="A238" s="127">
        <v>44095</v>
      </c>
      <c r="B238" s="185">
        <f t="shared" si="3"/>
        <v>126285</v>
      </c>
      <c r="C238" s="185">
        <v>427</v>
      </c>
      <c r="D238" s="84">
        <v>342.57142859999999</v>
      </c>
    </row>
    <row r="239" spans="1:4" s="185" customFormat="1" x14ac:dyDescent="0.35">
      <c r="A239" s="127">
        <v>44096</v>
      </c>
      <c r="B239" s="185">
        <f t="shared" si="3"/>
        <v>126793</v>
      </c>
      <c r="C239" s="185">
        <v>508</v>
      </c>
      <c r="D239" s="84">
        <v>354.57142859999999</v>
      </c>
    </row>
    <row r="240" spans="1:4" s="185" customFormat="1" x14ac:dyDescent="0.35">
      <c r="A240" s="127">
        <v>44097</v>
      </c>
      <c r="B240" s="185">
        <f t="shared" si="3"/>
        <v>127353</v>
      </c>
      <c r="C240" s="185">
        <v>560</v>
      </c>
      <c r="D240" s="84">
        <v>375.57142859999999</v>
      </c>
    </row>
    <row r="241" spans="1:4" s="185" customFormat="1" x14ac:dyDescent="0.35">
      <c r="A241" s="127">
        <v>44098</v>
      </c>
      <c r="B241" s="185">
        <f t="shared" si="3"/>
        <v>127950</v>
      </c>
      <c r="C241" s="185">
        <v>597</v>
      </c>
      <c r="D241" s="84">
        <v>410.14285710000001</v>
      </c>
    </row>
    <row r="242" spans="1:4" s="185" customFormat="1" x14ac:dyDescent="0.35">
      <c r="A242" s="127">
        <v>44099</v>
      </c>
      <c r="B242" s="185">
        <f t="shared" si="3"/>
        <v>128503</v>
      </c>
      <c r="C242" s="185">
        <v>553</v>
      </c>
      <c r="D242" s="84">
        <v>426.85714289999999</v>
      </c>
    </row>
    <row r="243" spans="1:4" s="185" customFormat="1" x14ac:dyDescent="0.35">
      <c r="A243" s="127">
        <v>44100</v>
      </c>
      <c r="B243" s="185">
        <f t="shared" si="3"/>
        <v>128866</v>
      </c>
      <c r="C243" s="185">
        <v>363</v>
      </c>
      <c r="D243" s="84">
        <v>450</v>
      </c>
    </row>
    <row r="244" spans="1:4" s="185" customFormat="1" x14ac:dyDescent="0.35">
      <c r="A244" s="127">
        <v>44101</v>
      </c>
      <c r="B244" s="185">
        <f t="shared" si="3"/>
        <v>129091</v>
      </c>
      <c r="C244" s="185">
        <v>225</v>
      </c>
      <c r="D244" s="84">
        <v>461.85714289999999</v>
      </c>
    </row>
    <row r="245" spans="1:4" s="185" customFormat="1" x14ac:dyDescent="0.35">
      <c r="A245" s="127">
        <v>44102</v>
      </c>
      <c r="B245" s="185">
        <f t="shared" si="3"/>
        <v>129956</v>
      </c>
      <c r="C245" s="185">
        <v>865</v>
      </c>
      <c r="D245" s="84">
        <v>524.7142857</v>
      </c>
    </row>
    <row r="246" spans="1:4" s="185" customFormat="1" x14ac:dyDescent="0.35">
      <c r="A246" s="127">
        <v>44103</v>
      </c>
      <c r="B246" s="185">
        <f t="shared" si="3"/>
        <v>130676</v>
      </c>
      <c r="C246" s="185">
        <v>720</v>
      </c>
      <c r="D246" s="84">
        <v>555</v>
      </c>
    </row>
    <row r="247" spans="1:4" s="185" customFormat="1" x14ac:dyDescent="0.35">
      <c r="A247" s="127">
        <v>44104</v>
      </c>
      <c r="B247" s="185">
        <f t="shared" si="3"/>
        <v>131289</v>
      </c>
      <c r="C247" s="185">
        <v>613</v>
      </c>
      <c r="D247" s="84">
        <v>562.57142859999999</v>
      </c>
    </row>
    <row r="248" spans="1:4" s="185" customFormat="1" x14ac:dyDescent="0.35">
      <c r="A248" s="127">
        <v>44105</v>
      </c>
      <c r="B248" s="185">
        <f t="shared" si="3"/>
        <v>131973</v>
      </c>
      <c r="C248" s="185">
        <v>684</v>
      </c>
      <c r="D248" s="84">
        <v>574.85714289999999</v>
      </c>
    </row>
    <row r="249" spans="1:4" s="185" customFormat="1" x14ac:dyDescent="0.35">
      <c r="A249" s="127">
        <v>44106</v>
      </c>
      <c r="B249" s="185">
        <f t="shared" si="3"/>
        <v>132538</v>
      </c>
      <c r="C249" s="185">
        <v>565</v>
      </c>
      <c r="D249" s="84">
        <v>576.57142859999999</v>
      </c>
    </row>
    <row r="250" spans="1:4" s="185" customFormat="1" x14ac:dyDescent="0.35">
      <c r="A250" s="127">
        <v>44107</v>
      </c>
      <c r="B250" s="185">
        <f t="shared" si="3"/>
        <v>132946</v>
      </c>
      <c r="C250" s="185">
        <v>408</v>
      </c>
      <c r="D250" s="84">
        <v>582.85714289999999</v>
      </c>
    </row>
    <row r="251" spans="1:4" s="185" customFormat="1" x14ac:dyDescent="0.35">
      <c r="A251" s="127">
        <v>44108</v>
      </c>
      <c r="B251" s="185">
        <f t="shared" si="3"/>
        <v>133238</v>
      </c>
      <c r="C251" s="185">
        <v>292</v>
      </c>
      <c r="D251" s="84">
        <v>592.57142859999999</v>
      </c>
    </row>
    <row r="252" spans="1:4" s="185" customFormat="1" x14ac:dyDescent="0.35">
      <c r="A252" s="127">
        <v>44109</v>
      </c>
      <c r="B252" s="185">
        <f t="shared" si="3"/>
        <v>133987</v>
      </c>
      <c r="C252" s="185">
        <v>749</v>
      </c>
      <c r="D252" s="84">
        <v>575.85714289999999</v>
      </c>
    </row>
    <row r="253" spans="1:4" s="185" customFormat="1" x14ac:dyDescent="0.35">
      <c r="A253" s="127">
        <v>44110</v>
      </c>
      <c r="B253" s="185">
        <f t="shared" si="3"/>
        <v>134722</v>
      </c>
      <c r="C253" s="185">
        <v>735</v>
      </c>
      <c r="D253" s="84">
        <v>577.85714289999999</v>
      </c>
    </row>
    <row r="254" spans="1:4" s="185" customFormat="1" x14ac:dyDescent="0.35">
      <c r="A254" s="127">
        <v>44111</v>
      </c>
      <c r="B254" s="185">
        <f t="shared" si="3"/>
        <v>135444</v>
      </c>
      <c r="C254" s="185">
        <v>722</v>
      </c>
      <c r="D254" s="84">
        <v>593.2857143</v>
      </c>
    </row>
    <row r="255" spans="1:4" s="185" customFormat="1" x14ac:dyDescent="0.35">
      <c r="A255" s="127">
        <v>44112</v>
      </c>
      <c r="B255" s="185">
        <f t="shared" si="3"/>
        <v>136279</v>
      </c>
      <c r="C255" s="185">
        <v>835</v>
      </c>
      <c r="D255" s="84">
        <v>614.85714289999999</v>
      </c>
    </row>
    <row r="256" spans="1:4" s="185" customFormat="1" x14ac:dyDescent="0.35">
      <c r="A256" s="127">
        <v>44113</v>
      </c>
      <c r="B256" s="185">
        <f t="shared" si="3"/>
        <v>136967</v>
      </c>
      <c r="C256" s="185">
        <v>688</v>
      </c>
      <c r="D256" s="84">
        <v>632.57142859999999</v>
      </c>
    </row>
    <row r="257" spans="1:4" s="185" customFormat="1" x14ac:dyDescent="0.35">
      <c r="A257" s="127">
        <v>44114</v>
      </c>
      <c r="B257" s="185">
        <f t="shared" si="3"/>
        <v>137379</v>
      </c>
      <c r="C257" s="185">
        <v>412</v>
      </c>
      <c r="D257" s="84">
        <v>633.2857143</v>
      </c>
    </row>
    <row r="258" spans="1:4" s="185" customFormat="1" x14ac:dyDescent="0.35">
      <c r="A258" s="127">
        <v>44115</v>
      </c>
      <c r="B258" s="185">
        <f t="shared" si="3"/>
        <v>137643</v>
      </c>
      <c r="C258" s="185">
        <v>264</v>
      </c>
      <c r="D258" s="84">
        <v>629.2857143</v>
      </c>
    </row>
    <row r="259" spans="1:4" s="185" customFormat="1" x14ac:dyDescent="0.35">
      <c r="A259" s="127">
        <v>44116</v>
      </c>
      <c r="B259" s="185">
        <f t="shared" si="3"/>
        <v>138237</v>
      </c>
      <c r="C259" s="185">
        <v>594</v>
      </c>
      <c r="D259" s="84">
        <v>606.85714289999999</v>
      </c>
    </row>
    <row r="260" spans="1:4" s="185" customFormat="1" x14ac:dyDescent="0.35">
      <c r="A260" s="127">
        <v>44117</v>
      </c>
      <c r="B260" s="185">
        <f t="shared" si="3"/>
        <v>139022</v>
      </c>
      <c r="C260" s="185">
        <v>785</v>
      </c>
      <c r="D260" s="84">
        <v>614.2857143</v>
      </c>
    </row>
    <row r="261" spans="1:4" s="185" customFormat="1" x14ac:dyDescent="0.35">
      <c r="A261" s="127">
        <v>44118</v>
      </c>
      <c r="B261" s="185">
        <f t="shared" si="3"/>
        <v>139919</v>
      </c>
      <c r="C261" s="185">
        <v>897</v>
      </c>
      <c r="D261" s="84">
        <v>639.7142857</v>
      </c>
    </row>
    <row r="262" spans="1:4" s="185" customFormat="1" x14ac:dyDescent="0.35">
      <c r="A262" s="127">
        <v>44119</v>
      </c>
      <c r="B262" s="185">
        <f t="shared" si="3"/>
        <v>140869</v>
      </c>
      <c r="C262" s="185">
        <v>950</v>
      </c>
      <c r="D262" s="84">
        <v>656.2857143</v>
      </c>
    </row>
    <row r="263" spans="1:4" s="185" customFormat="1" x14ac:dyDescent="0.35">
      <c r="A263" s="127">
        <v>44120</v>
      </c>
      <c r="B263" s="185">
        <f t="shared" si="3"/>
        <v>141734</v>
      </c>
      <c r="C263" s="185">
        <v>865</v>
      </c>
      <c r="D263" s="84">
        <v>681.57142859999999</v>
      </c>
    </row>
    <row r="264" spans="1:4" s="185" customFormat="1" x14ac:dyDescent="0.35">
      <c r="A264" s="127">
        <v>44121</v>
      </c>
      <c r="B264" s="185">
        <f t="shared" si="3"/>
        <v>142277</v>
      </c>
      <c r="C264" s="185">
        <v>543</v>
      </c>
      <c r="D264" s="84">
        <v>700.2857143</v>
      </c>
    </row>
    <row r="265" spans="1:4" s="185" customFormat="1" x14ac:dyDescent="0.35">
      <c r="A265" s="127">
        <v>44122</v>
      </c>
      <c r="B265" s="185">
        <f t="shared" si="3"/>
        <v>142608</v>
      </c>
      <c r="C265" s="185">
        <v>331</v>
      </c>
      <c r="D265" s="84">
        <v>709.85714289999999</v>
      </c>
    </row>
    <row r="266" spans="1:4" s="185" customFormat="1" x14ac:dyDescent="0.35">
      <c r="A266" s="127">
        <v>44123</v>
      </c>
      <c r="B266" s="185">
        <f t="shared" si="3"/>
        <v>143686</v>
      </c>
      <c r="C266" s="185">
        <v>1078</v>
      </c>
      <c r="D266" s="84">
        <v>779.2857143</v>
      </c>
    </row>
    <row r="267" spans="1:4" s="185" customFormat="1" x14ac:dyDescent="0.35">
      <c r="A267" s="127">
        <v>44124</v>
      </c>
      <c r="B267" s="185">
        <f t="shared" si="3"/>
        <v>144804</v>
      </c>
      <c r="C267" s="185">
        <v>1118</v>
      </c>
      <c r="D267" s="84">
        <v>826.85714289999999</v>
      </c>
    </row>
    <row r="268" spans="1:4" s="185" customFormat="1" x14ac:dyDescent="0.35">
      <c r="A268" s="127">
        <v>44125</v>
      </c>
      <c r="B268" s="185">
        <f t="shared" si="3"/>
        <v>146003</v>
      </c>
      <c r="C268" s="185">
        <v>1199</v>
      </c>
      <c r="D268" s="84">
        <v>869.85714289999999</v>
      </c>
    </row>
    <row r="269" spans="1:4" s="185" customFormat="1" x14ac:dyDescent="0.35">
      <c r="A269" s="127">
        <v>44126</v>
      </c>
      <c r="B269" s="185">
        <f t="shared" si="3"/>
        <v>147377</v>
      </c>
      <c r="C269" s="185">
        <v>1374</v>
      </c>
      <c r="D269" s="84">
        <v>930.7142857</v>
      </c>
    </row>
    <row r="270" spans="1:4" s="185" customFormat="1" x14ac:dyDescent="0.35">
      <c r="A270" s="127">
        <v>44127</v>
      </c>
      <c r="B270" s="185">
        <f t="shared" si="3"/>
        <v>148598</v>
      </c>
      <c r="C270" s="185">
        <v>1221</v>
      </c>
      <c r="D270" s="84">
        <v>981.85714289999999</v>
      </c>
    </row>
    <row r="271" spans="1:4" s="185" customFormat="1" x14ac:dyDescent="0.35">
      <c r="A271" s="127">
        <v>44128</v>
      </c>
      <c r="B271" s="185">
        <f t="shared" si="3"/>
        <v>149387</v>
      </c>
      <c r="C271" s="185">
        <v>789</v>
      </c>
      <c r="D271" s="84">
        <v>1016.857143</v>
      </c>
    </row>
    <row r="272" spans="1:4" s="185" customFormat="1" x14ac:dyDescent="0.35">
      <c r="A272" s="127">
        <v>44129</v>
      </c>
      <c r="B272" s="185">
        <f t="shared" si="3"/>
        <v>149870</v>
      </c>
      <c r="C272" s="185">
        <v>483</v>
      </c>
      <c r="D272" s="84">
        <v>1038.7142859999999</v>
      </c>
    </row>
    <row r="273" spans="1:4" s="185" customFormat="1" x14ac:dyDescent="0.35">
      <c r="A273" s="127">
        <v>44130</v>
      </c>
      <c r="B273" s="185">
        <f t="shared" si="3"/>
        <v>151392</v>
      </c>
      <c r="C273" s="185">
        <v>1522</v>
      </c>
      <c r="D273" s="84">
        <v>1102.4285709999999</v>
      </c>
    </row>
    <row r="274" spans="1:4" s="185" customFormat="1" x14ac:dyDescent="0.35">
      <c r="A274" s="127">
        <v>44131</v>
      </c>
      <c r="B274" s="185">
        <f t="shared" si="3"/>
        <v>152736</v>
      </c>
      <c r="C274" s="185">
        <v>1344</v>
      </c>
      <c r="D274" s="84">
        <v>1134.7142859999999</v>
      </c>
    </row>
    <row r="275" spans="1:4" s="185" customFormat="1" x14ac:dyDescent="0.35">
      <c r="A275" s="127">
        <v>44132</v>
      </c>
      <c r="B275" s="185">
        <f t="shared" si="3"/>
        <v>154174</v>
      </c>
      <c r="C275" s="185">
        <v>1438</v>
      </c>
      <c r="D275" s="84">
        <v>1169</v>
      </c>
    </row>
    <row r="276" spans="1:4" s="185" customFormat="1" x14ac:dyDescent="0.35">
      <c r="A276" s="127">
        <v>44133</v>
      </c>
      <c r="B276" s="185">
        <f t="shared" si="3"/>
        <v>155558</v>
      </c>
      <c r="C276" s="185">
        <v>1384</v>
      </c>
      <c r="D276" s="84">
        <v>1170.2857140000001</v>
      </c>
    </row>
    <row r="277" spans="1:4" s="185" customFormat="1" x14ac:dyDescent="0.35">
      <c r="A277" s="127">
        <v>44134</v>
      </c>
      <c r="B277" s="185">
        <f t="shared" si="3"/>
        <v>156682</v>
      </c>
      <c r="C277" s="185">
        <v>1124</v>
      </c>
      <c r="D277" s="84">
        <v>1156.142857</v>
      </c>
    </row>
    <row r="278" spans="1:4" s="185" customFormat="1" x14ac:dyDescent="0.35">
      <c r="A278" s="127">
        <v>44135</v>
      </c>
      <c r="B278" s="185">
        <f t="shared" si="3"/>
        <v>157552</v>
      </c>
      <c r="C278" s="185">
        <v>870</v>
      </c>
      <c r="D278" s="84">
        <v>1167.857143</v>
      </c>
    </row>
    <row r="279" spans="1:4" s="185" customFormat="1" x14ac:dyDescent="0.35">
      <c r="A279" s="127">
        <v>44136</v>
      </c>
      <c r="B279" s="185">
        <f t="shared" si="3"/>
        <v>158073</v>
      </c>
      <c r="C279" s="185">
        <v>521</v>
      </c>
      <c r="D279" s="84">
        <v>1173.2857140000001</v>
      </c>
    </row>
    <row r="280" spans="1:4" s="185" customFormat="1" x14ac:dyDescent="0.35">
      <c r="A280" s="127">
        <v>44137</v>
      </c>
      <c r="B280" s="185">
        <f t="shared" si="3"/>
        <v>159906</v>
      </c>
      <c r="C280" s="185">
        <v>1833</v>
      </c>
      <c r="D280" s="84">
        <v>1218</v>
      </c>
    </row>
    <row r="281" spans="1:4" s="185" customFormat="1" x14ac:dyDescent="0.35">
      <c r="A281" s="127">
        <v>44138</v>
      </c>
      <c r="B281" s="185">
        <f t="shared" si="3"/>
        <v>161811</v>
      </c>
      <c r="C281" s="185">
        <v>1905</v>
      </c>
      <c r="D281" s="84">
        <v>1298</v>
      </c>
    </row>
    <row r="282" spans="1:4" s="185" customFormat="1" x14ac:dyDescent="0.35">
      <c r="A282" s="127">
        <v>44139</v>
      </c>
      <c r="B282" s="185">
        <f t="shared" si="3"/>
        <v>163984</v>
      </c>
      <c r="C282" s="185">
        <v>2173</v>
      </c>
      <c r="D282" s="84">
        <v>1402.857143</v>
      </c>
    </row>
    <row r="283" spans="1:4" s="185" customFormat="1" x14ac:dyDescent="0.35">
      <c r="A283" s="127">
        <v>44140</v>
      </c>
      <c r="B283" s="185">
        <f t="shared" si="3"/>
        <v>166398</v>
      </c>
      <c r="C283" s="185">
        <v>2414</v>
      </c>
      <c r="D283" s="84">
        <v>1550.142857</v>
      </c>
    </row>
    <row r="284" spans="1:4" s="185" customFormat="1" x14ac:dyDescent="0.35">
      <c r="A284" s="127">
        <v>44141</v>
      </c>
      <c r="B284" s="185">
        <f t="shared" si="3"/>
        <v>168635</v>
      </c>
      <c r="C284" s="185">
        <v>2237</v>
      </c>
      <c r="D284" s="84">
        <v>1709</v>
      </c>
    </row>
    <row r="285" spans="1:4" s="185" customFormat="1" x14ac:dyDescent="0.35">
      <c r="A285" s="127">
        <v>44142</v>
      </c>
      <c r="B285" s="185">
        <f t="shared" si="3"/>
        <v>169963</v>
      </c>
      <c r="C285" s="185">
        <v>1328</v>
      </c>
      <c r="D285" s="84">
        <v>1774</v>
      </c>
    </row>
    <row r="286" spans="1:4" s="185" customFormat="1" x14ac:dyDescent="0.35">
      <c r="A286" s="127">
        <v>44143</v>
      </c>
      <c r="B286" s="185">
        <f t="shared" si="3"/>
        <v>170906</v>
      </c>
      <c r="C286" s="185">
        <v>943</v>
      </c>
      <c r="D286" s="84">
        <v>1834.142857</v>
      </c>
    </row>
    <row r="287" spans="1:4" s="185" customFormat="1" x14ac:dyDescent="0.35">
      <c r="A287" s="127">
        <v>44144</v>
      </c>
      <c r="B287" s="185">
        <f t="shared" si="3"/>
        <v>174081</v>
      </c>
      <c r="C287" s="185">
        <v>3175</v>
      </c>
      <c r="D287" s="84">
        <v>2025.4285709999999</v>
      </c>
    </row>
    <row r="288" spans="1:4" s="185" customFormat="1" x14ac:dyDescent="0.35">
      <c r="A288" s="127">
        <v>44145</v>
      </c>
      <c r="B288" s="185">
        <f t="shared" si="3"/>
        <v>176899</v>
      </c>
      <c r="C288" s="185">
        <v>2818</v>
      </c>
      <c r="D288" s="84">
        <v>2156.2857140000001</v>
      </c>
    </row>
    <row r="289" spans="1:4" s="185" customFormat="1" x14ac:dyDescent="0.35">
      <c r="A289" s="127">
        <v>44146</v>
      </c>
      <c r="B289" s="185">
        <f t="shared" si="3"/>
        <v>179562</v>
      </c>
      <c r="C289" s="185">
        <v>2663</v>
      </c>
      <c r="D289" s="84">
        <v>2225.7142859999999</v>
      </c>
    </row>
    <row r="290" spans="1:4" s="185" customFormat="1" x14ac:dyDescent="0.35">
      <c r="A290" s="127">
        <v>44147</v>
      </c>
      <c r="B290" s="185">
        <f t="shared" si="3"/>
        <v>182545</v>
      </c>
      <c r="C290" s="185">
        <v>2983</v>
      </c>
      <c r="D290" s="84">
        <v>2307</v>
      </c>
    </row>
    <row r="291" spans="1:4" s="185" customFormat="1" x14ac:dyDescent="0.35">
      <c r="A291" s="127">
        <v>44148</v>
      </c>
      <c r="B291" s="185">
        <f t="shared" si="3"/>
        <v>185148</v>
      </c>
      <c r="C291" s="185">
        <v>2603</v>
      </c>
      <c r="D291" s="84">
        <v>2359.7142859999999</v>
      </c>
    </row>
    <row r="292" spans="1:4" s="185" customFormat="1" x14ac:dyDescent="0.35">
      <c r="A292" s="127">
        <v>44149</v>
      </c>
      <c r="B292" s="185">
        <f t="shared" si="3"/>
        <v>186859</v>
      </c>
      <c r="C292" s="185">
        <v>1711</v>
      </c>
      <c r="D292" s="84">
        <v>2414.5714290000001</v>
      </c>
    </row>
    <row r="293" spans="1:4" s="185" customFormat="1" x14ac:dyDescent="0.35">
      <c r="A293" s="127">
        <v>44150</v>
      </c>
      <c r="B293" s="185">
        <f t="shared" ref="B293:B356" si="4">(B292+C293)</f>
        <v>188050</v>
      </c>
      <c r="C293" s="185">
        <v>1191</v>
      </c>
      <c r="D293" s="84">
        <v>2450.1428569999998</v>
      </c>
    </row>
    <row r="294" spans="1:4" s="185" customFormat="1" x14ac:dyDescent="0.35">
      <c r="A294" s="127">
        <v>44151</v>
      </c>
      <c r="B294" s="185">
        <f t="shared" si="4"/>
        <v>191573</v>
      </c>
      <c r="C294" s="185">
        <v>3523</v>
      </c>
      <c r="D294" s="84">
        <v>2499.8571430000002</v>
      </c>
    </row>
    <row r="295" spans="1:4" s="185" customFormat="1" x14ac:dyDescent="0.35">
      <c r="A295" s="127">
        <v>44152</v>
      </c>
      <c r="B295" s="185">
        <f t="shared" si="4"/>
        <v>194708</v>
      </c>
      <c r="C295" s="185">
        <v>3135</v>
      </c>
      <c r="D295" s="84">
        <v>2544.7142859999999</v>
      </c>
    </row>
    <row r="296" spans="1:4" s="185" customFormat="1" x14ac:dyDescent="0.35">
      <c r="A296" s="127">
        <v>44153</v>
      </c>
      <c r="B296" s="185">
        <f t="shared" si="4"/>
        <v>197627</v>
      </c>
      <c r="C296" s="185">
        <v>2919</v>
      </c>
      <c r="D296" s="84">
        <v>2582.4285709999999</v>
      </c>
    </row>
    <row r="297" spans="1:4" s="185" customFormat="1" x14ac:dyDescent="0.35">
      <c r="A297" s="127">
        <v>44154</v>
      </c>
      <c r="B297" s="185">
        <f t="shared" si="4"/>
        <v>200623</v>
      </c>
      <c r="C297" s="185">
        <v>2996</v>
      </c>
      <c r="D297" s="84">
        <v>2584.5714290000001</v>
      </c>
    </row>
    <row r="298" spans="1:4" s="185" customFormat="1" x14ac:dyDescent="0.35">
      <c r="A298" s="127">
        <v>44155</v>
      </c>
      <c r="B298" s="185">
        <f t="shared" si="4"/>
        <v>203472</v>
      </c>
      <c r="C298" s="185">
        <v>2849</v>
      </c>
      <c r="D298" s="84">
        <v>2619.1428569999998</v>
      </c>
    </row>
    <row r="299" spans="1:4" s="185" customFormat="1" x14ac:dyDescent="0.35">
      <c r="A299" s="127">
        <v>44156</v>
      </c>
      <c r="B299" s="185">
        <f t="shared" si="4"/>
        <v>205235</v>
      </c>
      <c r="C299" s="185">
        <v>1763</v>
      </c>
      <c r="D299" s="84">
        <v>2627.4285709999999</v>
      </c>
    </row>
    <row r="300" spans="1:4" s="185" customFormat="1" x14ac:dyDescent="0.35">
      <c r="A300" s="127">
        <v>44157</v>
      </c>
      <c r="B300" s="185">
        <f t="shared" si="4"/>
        <v>206429</v>
      </c>
      <c r="C300" s="185">
        <v>1194</v>
      </c>
      <c r="D300" s="84">
        <v>2627.2857140000001</v>
      </c>
    </row>
    <row r="301" spans="1:4" s="185" customFormat="1" x14ac:dyDescent="0.35">
      <c r="A301" s="127">
        <v>44158</v>
      </c>
      <c r="B301" s="185">
        <f t="shared" si="4"/>
        <v>210016</v>
      </c>
      <c r="C301" s="185">
        <v>3587</v>
      </c>
      <c r="D301" s="84">
        <v>2636.7142859999999</v>
      </c>
    </row>
    <row r="302" spans="1:4" s="185" customFormat="1" x14ac:dyDescent="0.35">
      <c r="A302" s="127">
        <v>44159</v>
      </c>
      <c r="B302" s="185">
        <f t="shared" si="4"/>
        <v>213807</v>
      </c>
      <c r="C302" s="185">
        <v>3791</v>
      </c>
      <c r="D302" s="84">
        <v>2729.7142859999999</v>
      </c>
    </row>
    <row r="303" spans="1:4" s="185" customFormat="1" x14ac:dyDescent="0.35">
      <c r="A303" s="127">
        <v>44160</v>
      </c>
      <c r="B303" s="185">
        <f t="shared" si="4"/>
        <v>216750</v>
      </c>
      <c r="C303" s="185">
        <v>2943</v>
      </c>
      <c r="D303" s="84">
        <v>2732</v>
      </c>
    </row>
    <row r="304" spans="1:4" s="185" customFormat="1" x14ac:dyDescent="0.35">
      <c r="A304" s="127">
        <v>44161</v>
      </c>
      <c r="B304" s="185">
        <f t="shared" si="4"/>
        <v>217195</v>
      </c>
      <c r="C304" s="185">
        <v>445</v>
      </c>
      <c r="D304" s="84">
        <v>2367</v>
      </c>
    </row>
    <row r="305" spans="1:4" s="185" customFormat="1" x14ac:dyDescent="0.35">
      <c r="A305" s="127">
        <v>44162</v>
      </c>
      <c r="B305" s="185">
        <f t="shared" si="4"/>
        <v>220573</v>
      </c>
      <c r="C305" s="185">
        <v>3378</v>
      </c>
      <c r="D305" s="84">
        <v>2443.2857140000001</v>
      </c>
    </row>
    <row r="306" spans="1:4" s="185" customFormat="1" x14ac:dyDescent="0.35">
      <c r="A306" s="127">
        <v>44163</v>
      </c>
      <c r="B306" s="185">
        <f t="shared" si="4"/>
        <v>223480</v>
      </c>
      <c r="C306" s="185">
        <v>2907</v>
      </c>
      <c r="D306" s="84">
        <v>2605.7142859999999</v>
      </c>
    </row>
    <row r="307" spans="1:4" s="185" customFormat="1" x14ac:dyDescent="0.35">
      <c r="A307" s="127">
        <v>44164</v>
      </c>
      <c r="B307" s="185">
        <f t="shared" si="4"/>
        <v>225241</v>
      </c>
      <c r="C307" s="185">
        <v>1761</v>
      </c>
      <c r="D307" s="84">
        <v>2686.7142859999999</v>
      </c>
    </row>
    <row r="308" spans="1:4" s="185" customFormat="1" x14ac:dyDescent="0.35">
      <c r="A308" s="127">
        <v>44165</v>
      </c>
      <c r="B308" s="185">
        <f t="shared" si="4"/>
        <v>230746</v>
      </c>
      <c r="C308" s="185">
        <v>5505</v>
      </c>
      <c r="D308" s="84">
        <v>2959.5714290000001</v>
      </c>
    </row>
    <row r="309" spans="1:4" s="185" customFormat="1" x14ac:dyDescent="0.35">
      <c r="A309" s="127">
        <v>44166</v>
      </c>
      <c r="B309" s="185">
        <f t="shared" si="4"/>
        <v>236613</v>
      </c>
      <c r="C309" s="185">
        <v>5867</v>
      </c>
      <c r="D309" s="84">
        <v>3255.2857140000001</v>
      </c>
    </row>
    <row r="310" spans="1:4" s="185" customFormat="1" x14ac:dyDescent="0.35">
      <c r="A310" s="127">
        <v>44167</v>
      </c>
      <c r="B310" s="185">
        <f t="shared" si="4"/>
        <v>242702</v>
      </c>
      <c r="C310" s="185">
        <v>6089</v>
      </c>
      <c r="D310" s="84">
        <v>3703</v>
      </c>
    </row>
    <row r="311" spans="1:4" s="185" customFormat="1" x14ac:dyDescent="0.35">
      <c r="A311" s="127">
        <v>44168</v>
      </c>
      <c r="B311" s="185">
        <f t="shared" si="4"/>
        <v>248527</v>
      </c>
      <c r="C311" s="185">
        <v>5825</v>
      </c>
      <c r="D311" s="84">
        <v>4462.1428569999998</v>
      </c>
    </row>
    <row r="312" spans="1:4" s="185" customFormat="1" x14ac:dyDescent="0.35">
      <c r="A312" s="127">
        <v>44169</v>
      </c>
      <c r="B312" s="185">
        <f t="shared" si="4"/>
        <v>253833</v>
      </c>
      <c r="C312" s="185">
        <v>5306</v>
      </c>
      <c r="D312" s="84">
        <v>4732.8571430000002</v>
      </c>
    </row>
    <row r="313" spans="1:4" s="185" customFormat="1" x14ac:dyDescent="0.35">
      <c r="A313" s="127">
        <v>44170</v>
      </c>
      <c r="B313" s="185">
        <f t="shared" si="4"/>
        <v>256020</v>
      </c>
      <c r="C313" s="185">
        <v>2187</v>
      </c>
      <c r="D313" s="84">
        <v>4629.1428569999998</v>
      </c>
    </row>
    <row r="314" spans="1:4" s="185" customFormat="1" x14ac:dyDescent="0.35">
      <c r="A314" s="127">
        <v>44171</v>
      </c>
      <c r="B314" s="185">
        <f t="shared" si="4"/>
        <v>258118</v>
      </c>
      <c r="C314" s="185">
        <v>2098</v>
      </c>
      <c r="D314" s="84">
        <v>4678.1428569999998</v>
      </c>
    </row>
    <row r="315" spans="1:4" s="185" customFormat="1" x14ac:dyDescent="0.35">
      <c r="A315" s="127">
        <v>44172</v>
      </c>
      <c r="B315" s="185">
        <f t="shared" si="4"/>
        <v>264329</v>
      </c>
      <c r="C315" s="185">
        <v>6211</v>
      </c>
      <c r="D315" s="84">
        <v>4778.4285710000004</v>
      </c>
    </row>
    <row r="316" spans="1:4" s="185" customFormat="1" x14ac:dyDescent="0.35">
      <c r="A316" s="127">
        <v>44173</v>
      </c>
      <c r="B316" s="185">
        <f t="shared" si="4"/>
        <v>269730</v>
      </c>
      <c r="C316" s="185">
        <v>5401</v>
      </c>
      <c r="D316" s="84">
        <v>4712.1428569999998</v>
      </c>
    </row>
    <row r="317" spans="1:4" s="185" customFormat="1" x14ac:dyDescent="0.35">
      <c r="A317" s="127">
        <v>44174</v>
      </c>
      <c r="B317" s="185">
        <f t="shared" si="4"/>
        <v>275150</v>
      </c>
      <c r="C317" s="185">
        <v>5420</v>
      </c>
      <c r="D317" s="84">
        <v>4615.4285710000004</v>
      </c>
    </row>
    <row r="318" spans="1:4" s="185" customFormat="1" x14ac:dyDescent="0.35">
      <c r="A318" s="127">
        <v>44175</v>
      </c>
      <c r="B318" s="185">
        <f t="shared" si="4"/>
        <v>280612</v>
      </c>
      <c r="C318" s="185">
        <v>5462</v>
      </c>
      <c r="D318" s="84">
        <v>4571.8571430000002</v>
      </c>
    </row>
    <row r="319" spans="1:4" s="185" customFormat="1" x14ac:dyDescent="0.35">
      <c r="A319" s="127">
        <v>44176</v>
      </c>
      <c r="B319" s="185">
        <f t="shared" si="4"/>
        <v>285552</v>
      </c>
      <c r="C319" s="185">
        <v>4940</v>
      </c>
      <c r="D319" s="84">
        <v>4523</v>
      </c>
    </row>
    <row r="320" spans="1:4" s="185" customFormat="1" x14ac:dyDescent="0.35">
      <c r="A320" s="127">
        <v>44177</v>
      </c>
      <c r="B320" s="185">
        <f t="shared" si="4"/>
        <v>288418</v>
      </c>
      <c r="C320" s="185">
        <v>2866</v>
      </c>
      <c r="D320" s="84">
        <v>4621.5714289999996</v>
      </c>
    </row>
    <row r="321" spans="1:4" s="185" customFormat="1" x14ac:dyDescent="0.35">
      <c r="A321" s="127">
        <v>44178</v>
      </c>
      <c r="B321" s="185">
        <f t="shared" si="4"/>
        <v>290620</v>
      </c>
      <c r="C321" s="185">
        <v>2202</v>
      </c>
      <c r="D321" s="84">
        <v>4635.1428569999998</v>
      </c>
    </row>
    <row r="322" spans="1:4" s="185" customFormat="1" x14ac:dyDescent="0.35">
      <c r="A322" s="127">
        <v>44179</v>
      </c>
      <c r="B322" s="185">
        <f t="shared" si="4"/>
        <v>296889</v>
      </c>
      <c r="C322" s="185">
        <v>6269</v>
      </c>
      <c r="D322" s="84">
        <v>4642.1428569999998</v>
      </c>
    </row>
    <row r="323" spans="1:4" s="185" customFormat="1" x14ac:dyDescent="0.35">
      <c r="A323" s="127">
        <v>44180</v>
      </c>
      <c r="B323" s="185">
        <f t="shared" si="4"/>
        <v>302881</v>
      </c>
      <c r="C323" s="185">
        <v>5992</v>
      </c>
      <c r="D323" s="84">
        <v>4727.7142860000004</v>
      </c>
    </row>
    <row r="324" spans="1:4" s="185" customFormat="1" x14ac:dyDescent="0.35">
      <c r="A324" s="127">
        <v>44181</v>
      </c>
      <c r="B324" s="185">
        <f t="shared" si="4"/>
        <v>308529</v>
      </c>
      <c r="C324" s="185">
        <v>5648</v>
      </c>
      <c r="D324" s="84">
        <v>4760.4285710000004</v>
      </c>
    </row>
    <row r="325" spans="1:4" s="185" customFormat="1" x14ac:dyDescent="0.35">
      <c r="A325" s="127">
        <v>44182</v>
      </c>
      <c r="B325" s="185">
        <f t="shared" si="4"/>
        <v>310103</v>
      </c>
      <c r="C325" s="185">
        <v>1574</v>
      </c>
      <c r="D325" s="84">
        <v>4204.1428569999998</v>
      </c>
    </row>
    <row r="326" spans="1:4" s="185" customFormat="1" x14ac:dyDescent="0.35">
      <c r="A326" s="127">
        <v>44183</v>
      </c>
      <c r="B326" s="185">
        <f t="shared" si="4"/>
        <v>315793</v>
      </c>
      <c r="C326" s="185">
        <v>5690</v>
      </c>
      <c r="D326" s="84">
        <v>4304.4285710000004</v>
      </c>
    </row>
    <row r="327" spans="1:4" s="185" customFormat="1" x14ac:dyDescent="0.35">
      <c r="A327" s="127">
        <v>44184</v>
      </c>
      <c r="B327" s="185">
        <f t="shared" si="4"/>
        <v>319443</v>
      </c>
      <c r="C327" s="185">
        <v>3650</v>
      </c>
      <c r="D327" s="84">
        <v>4410.8571430000002</v>
      </c>
    </row>
    <row r="328" spans="1:4" s="185" customFormat="1" x14ac:dyDescent="0.35">
      <c r="A328" s="127">
        <v>44185</v>
      </c>
      <c r="B328" s="185">
        <f t="shared" si="4"/>
        <v>321773</v>
      </c>
      <c r="C328" s="185">
        <v>2330</v>
      </c>
      <c r="D328" s="84">
        <v>4423.1428569999998</v>
      </c>
    </row>
    <row r="329" spans="1:4" s="185" customFormat="1" x14ac:dyDescent="0.35">
      <c r="A329" s="127">
        <v>44186</v>
      </c>
      <c r="B329" s="185">
        <f t="shared" si="4"/>
        <v>328244</v>
      </c>
      <c r="C329" s="185">
        <v>6471</v>
      </c>
      <c r="D329" s="84">
        <v>4441.1428569999998</v>
      </c>
    </row>
    <row r="330" spans="1:4" s="185" customFormat="1" x14ac:dyDescent="0.35">
      <c r="A330" s="127">
        <v>44187</v>
      </c>
      <c r="B330" s="185">
        <f t="shared" si="4"/>
        <v>334184</v>
      </c>
      <c r="C330" s="185">
        <v>5940</v>
      </c>
      <c r="D330" s="84">
        <v>4404.2857139999996</v>
      </c>
    </row>
    <row r="331" spans="1:4" s="185" customFormat="1" x14ac:dyDescent="0.35">
      <c r="A331" s="127">
        <v>44188</v>
      </c>
      <c r="B331" s="185">
        <f t="shared" si="4"/>
        <v>338650</v>
      </c>
      <c r="C331" s="185">
        <v>4466</v>
      </c>
      <c r="D331" s="84">
        <v>4166.7142860000004</v>
      </c>
    </row>
    <row r="332" spans="1:4" s="185" customFormat="1" x14ac:dyDescent="0.35">
      <c r="A332" s="127">
        <v>44189</v>
      </c>
      <c r="B332" s="185">
        <f t="shared" si="4"/>
        <v>341294</v>
      </c>
      <c r="C332" s="185">
        <v>2644</v>
      </c>
      <c r="D332" s="84">
        <v>4235.4285710000004</v>
      </c>
    </row>
    <row r="333" spans="1:4" s="185" customFormat="1" x14ac:dyDescent="0.35">
      <c r="A333" s="127">
        <v>44190</v>
      </c>
      <c r="B333" s="185">
        <f t="shared" si="4"/>
        <v>341767</v>
      </c>
      <c r="C333" s="185">
        <v>473</v>
      </c>
      <c r="D333" s="84">
        <v>3485.1428569999998</v>
      </c>
    </row>
    <row r="334" spans="1:4" s="185" customFormat="1" x14ac:dyDescent="0.35">
      <c r="A334" s="127">
        <v>44191</v>
      </c>
      <c r="B334" s="185">
        <f t="shared" si="4"/>
        <v>345951</v>
      </c>
      <c r="C334" s="185">
        <v>4184</v>
      </c>
      <c r="D334" s="84">
        <v>3335.8571430000002</v>
      </c>
    </row>
    <row r="335" spans="1:4" s="185" customFormat="1" x14ac:dyDescent="0.35">
      <c r="A335" s="127">
        <v>44192</v>
      </c>
      <c r="B335" s="185">
        <f t="shared" si="4"/>
        <v>348615</v>
      </c>
      <c r="C335" s="185">
        <v>2664</v>
      </c>
      <c r="D335" s="84">
        <v>3034.8571430000002</v>
      </c>
    </row>
    <row r="336" spans="1:4" s="185" customFormat="1" x14ac:dyDescent="0.35">
      <c r="A336" s="127">
        <v>44193</v>
      </c>
      <c r="B336" s="185">
        <f t="shared" si="4"/>
        <v>356995</v>
      </c>
      <c r="C336" s="185">
        <v>8380</v>
      </c>
      <c r="D336" s="84">
        <v>2635</v>
      </c>
    </row>
    <row r="337" spans="1:4" s="185" customFormat="1" x14ac:dyDescent="0.35">
      <c r="A337" s="127">
        <v>44194</v>
      </c>
      <c r="B337" s="185">
        <f t="shared" si="4"/>
        <v>364173</v>
      </c>
      <c r="C337" s="185">
        <v>7178</v>
      </c>
      <c r="D337" s="84">
        <f>AVERAGE(C331:C337)</f>
        <v>4284.1428571428569</v>
      </c>
    </row>
    <row r="338" spans="1:4" s="185" customFormat="1" x14ac:dyDescent="0.35">
      <c r="A338" s="127">
        <v>44195</v>
      </c>
      <c r="B338" s="185">
        <f t="shared" si="4"/>
        <v>369883</v>
      </c>
      <c r="C338" s="185">
        <v>5710</v>
      </c>
      <c r="D338" s="84">
        <f t="shared" ref="D338:D401" si="5">AVERAGE(C332:C338)</f>
        <v>4461.8571428571431</v>
      </c>
    </row>
    <row r="339" spans="1:4" s="185" customFormat="1" x14ac:dyDescent="0.35">
      <c r="A339" s="127">
        <v>44196</v>
      </c>
      <c r="B339" s="185">
        <f t="shared" si="4"/>
        <v>374044</v>
      </c>
      <c r="C339" s="185">
        <v>4161</v>
      </c>
      <c r="D339" s="84">
        <f t="shared" si="5"/>
        <v>4678.5714285714284</v>
      </c>
    </row>
    <row r="340" spans="1:4" s="185" customFormat="1" x14ac:dyDescent="0.35">
      <c r="A340" s="127">
        <v>44197</v>
      </c>
      <c r="B340" s="185">
        <f t="shared" si="4"/>
        <v>375396</v>
      </c>
      <c r="C340" s="185">
        <v>1352</v>
      </c>
      <c r="D340" s="84">
        <f t="shared" si="5"/>
        <v>4804.1428571428569</v>
      </c>
    </row>
    <row r="341" spans="1:4" s="185" customFormat="1" x14ac:dyDescent="0.35">
      <c r="A341" s="127">
        <v>44198</v>
      </c>
      <c r="B341" s="185">
        <f t="shared" si="4"/>
        <v>380078</v>
      </c>
      <c r="C341" s="185">
        <v>4682</v>
      </c>
      <c r="D341" s="84">
        <f t="shared" si="5"/>
        <v>4875.2857142857147</v>
      </c>
    </row>
    <row r="342" spans="1:4" s="185" customFormat="1" x14ac:dyDescent="0.35">
      <c r="A342" s="127">
        <v>44199</v>
      </c>
      <c r="B342" s="185">
        <f t="shared" si="4"/>
        <v>383059</v>
      </c>
      <c r="C342" s="185">
        <v>2981</v>
      </c>
      <c r="D342" s="84">
        <f t="shared" si="5"/>
        <v>4920.5714285714284</v>
      </c>
    </row>
    <row r="343" spans="1:4" s="185" customFormat="1" x14ac:dyDescent="0.35">
      <c r="A343" s="127">
        <v>44200</v>
      </c>
      <c r="B343" s="185">
        <f t="shared" si="4"/>
        <v>392102</v>
      </c>
      <c r="C343" s="185">
        <v>9043</v>
      </c>
      <c r="D343" s="84">
        <f t="shared" si="5"/>
        <v>5015.2857142857147</v>
      </c>
    </row>
    <row r="344" spans="1:4" s="185" customFormat="1" x14ac:dyDescent="0.35">
      <c r="A344" s="127">
        <v>44201</v>
      </c>
      <c r="B344" s="185">
        <f t="shared" si="4"/>
        <v>399812</v>
      </c>
      <c r="C344" s="185">
        <v>7710</v>
      </c>
      <c r="D344" s="84">
        <f t="shared" si="5"/>
        <v>5091.2857142857147</v>
      </c>
    </row>
    <row r="345" spans="1:4" s="185" customFormat="1" x14ac:dyDescent="0.35">
      <c r="A345" s="127">
        <v>44202</v>
      </c>
      <c r="B345" s="185">
        <f t="shared" si="4"/>
        <v>406862</v>
      </c>
      <c r="C345" s="185">
        <v>7050</v>
      </c>
      <c r="D345" s="84">
        <f t="shared" si="5"/>
        <v>5282.7142857142853</v>
      </c>
    </row>
    <row r="346" spans="1:4" s="185" customFormat="1" x14ac:dyDescent="0.35">
      <c r="A346" s="127">
        <v>44203</v>
      </c>
      <c r="B346" s="185">
        <f t="shared" si="4"/>
        <v>413312</v>
      </c>
      <c r="C346" s="185">
        <v>6450</v>
      </c>
      <c r="D346" s="84">
        <f t="shared" si="5"/>
        <v>5609.7142857142853</v>
      </c>
    </row>
    <row r="347" spans="1:4" s="185" customFormat="1" x14ac:dyDescent="0.35">
      <c r="A347" s="127">
        <v>44204</v>
      </c>
      <c r="B347" s="185">
        <f t="shared" si="4"/>
        <v>419047</v>
      </c>
      <c r="C347" s="185">
        <v>5735</v>
      </c>
      <c r="D347" s="84">
        <f t="shared" si="5"/>
        <v>6235.8571428571431</v>
      </c>
    </row>
    <row r="348" spans="1:4" s="185" customFormat="1" x14ac:dyDescent="0.35">
      <c r="A348" s="127">
        <v>44205</v>
      </c>
      <c r="B348" s="185">
        <f t="shared" si="4"/>
        <v>422639</v>
      </c>
      <c r="C348" s="185">
        <v>3592</v>
      </c>
      <c r="D348" s="84">
        <f t="shared" si="5"/>
        <v>6080.1428571428569</v>
      </c>
    </row>
    <row r="349" spans="1:4" s="185" customFormat="1" x14ac:dyDescent="0.35">
      <c r="A349" s="127">
        <v>44206</v>
      </c>
      <c r="B349" s="185">
        <f t="shared" si="4"/>
        <v>425014</v>
      </c>
      <c r="C349" s="185">
        <v>2375</v>
      </c>
      <c r="D349" s="84">
        <f t="shared" si="5"/>
        <v>5993.5714285714284</v>
      </c>
    </row>
    <row r="350" spans="1:4" s="185" customFormat="1" x14ac:dyDescent="0.35">
      <c r="A350" s="127">
        <v>44207</v>
      </c>
      <c r="B350" s="185">
        <f t="shared" si="4"/>
        <v>431475</v>
      </c>
      <c r="C350" s="185">
        <v>6461</v>
      </c>
      <c r="D350" s="84">
        <f t="shared" si="5"/>
        <v>5624.7142857142853</v>
      </c>
    </row>
    <row r="351" spans="1:4" s="185" customFormat="1" x14ac:dyDescent="0.35">
      <c r="A351" s="127">
        <v>44208</v>
      </c>
      <c r="B351" s="185">
        <f t="shared" si="4"/>
        <v>437010</v>
      </c>
      <c r="C351" s="185">
        <v>5535</v>
      </c>
      <c r="D351" s="84">
        <f t="shared" si="5"/>
        <v>5314</v>
      </c>
    </row>
    <row r="352" spans="1:4" s="185" customFormat="1" x14ac:dyDescent="0.35">
      <c r="A352" s="127">
        <v>44209</v>
      </c>
      <c r="B352" s="185">
        <f t="shared" si="4"/>
        <v>441893</v>
      </c>
      <c r="C352" s="185">
        <v>4883</v>
      </c>
      <c r="D352" s="84">
        <f t="shared" si="5"/>
        <v>5004.4285714285716</v>
      </c>
    </row>
    <row r="353" spans="1:4" s="185" customFormat="1" x14ac:dyDescent="0.35">
      <c r="A353" s="127">
        <v>44210</v>
      </c>
      <c r="B353" s="185">
        <f t="shared" si="4"/>
        <v>446888</v>
      </c>
      <c r="C353" s="185">
        <v>4995</v>
      </c>
      <c r="D353" s="84">
        <f t="shared" si="5"/>
        <v>4796.5714285714284</v>
      </c>
    </row>
    <row r="354" spans="1:4" s="185" customFormat="1" x14ac:dyDescent="0.35">
      <c r="A354" s="127">
        <v>44211</v>
      </c>
      <c r="B354" s="185">
        <f t="shared" si="4"/>
        <v>451281</v>
      </c>
      <c r="C354" s="185">
        <v>4393</v>
      </c>
      <c r="D354" s="84">
        <f t="shared" si="5"/>
        <v>4604.8571428571431</v>
      </c>
    </row>
    <row r="355" spans="1:4" s="185" customFormat="1" x14ac:dyDescent="0.35">
      <c r="A355" s="127">
        <v>44212</v>
      </c>
      <c r="B355" s="185">
        <f t="shared" si="4"/>
        <v>453947</v>
      </c>
      <c r="C355" s="185">
        <v>2666</v>
      </c>
      <c r="D355" s="84">
        <f t="shared" si="5"/>
        <v>4472.5714285714284</v>
      </c>
    </row>
    <row r="356" spans="1:4" s="185" customFormat="1" x14ac:dyDescent="0.35">
      <c r="A356" s="127">
        <v>44213</v>
      </c>
      <c r="B356" s="185">
        <f t="shared" si="4"/>
        <v>455933</v>
      </c>
      <c r="C356" s="185">
        <v>1986</v>
      </c>
      <c r="D356" s="84">
        <f t="shared" si="5"/>
        <v>4417</v>
      </c>
    </row>
    <row r="357" spans="1:4" s="185" customFormat="1" x14ac:dyDescent="0.35">
      <c r="A357" s="127">
        <v>44214</v>
      </c>
      <c r="B357" s="185">
        <f t="shared" ref="B357:B420" si="6">(B356+C357)</f>
        <v>460245</v>
      </c>
      <c r="C357" s="185">
        <v>4312</v>
      </c>
      <c r="D357" s="84">
        <f t="shared" si="5"/>
        <v>4110</v>
      </c>
    </row>
    <row r="358" spans="1:4" s="185" customFormat="1" x14ac:dyDescent="0.35">
      <c r="A358" s="127">
        <v>44215</v>
      </c>
      <c r="B358" s="185">
        <f t="shared" si="6"/>
        <v>465624</v>
      </c>
      <c r="C358" s="185">
        <v>5379</v>
      </c>
      <c r="D358" s="84">
        <f t="shared" si="5"/>
        <v>4087.7142857142858</v>
      </c>
    </row>
    <row r="359" spans="1:4" s="185" customFormat="1" x14ac:dyDescent="0.35">
      <c r="A359" s="127">
        <v>44216</v>
      </c>
      <c r="B359" s="185">
        <f t="shared" si="6"/>
        <v>470057</v>
      </c>
      <c r="C359" s="185">
        <v>4433</v>
      </c>
      <c r="D359" s="84">
        <f t="shared" si="5"/>
        <v>4023.4285714285716</v>
      </c>
    </row>
    <row r="360" spans="1:4" s="185" customFormat="1" x14ac:dyDescent="0.35">
      <c r="A360" s="127">
        <v>44217</v>
      </c>
      <c r="B360" s="185">
        <f t="shared" si="6"/>
        <v>474396</v>
      </c>
      <c r="C360" s="185">
        <v>4339</v>
      </c>
      <c r="D360" s="84">
        <f t="shared" si="5"/>
        <v>3929.7142857142858</v>
      </c>
    </row>
    <row r="361" spans="1:4" s="185" customFormat="1" x14ac:dyDescent="0.35">
      <c r="A361" s="127">
        <v>44218</v>
      </c>
      <c r="B361" s="185">
        <f t="shared" si="6"/>
        <v>478341</v>
      </c>
      <c r="C361" s="185">
        <v>3945</v>
      </c>
      <c r="D361" s="84">
        <f t="shared" si="5"/>
        <v>3865.7142857142858</v>
      </c>
    </row>
    <row r="362" spans="1:4" s="185" customFormat="1" x14ac:dyDescent="0.35">
      <c r="A362" s="127">
        <v>44219</v>
      </c>
      <c r="B362" s="185">
        <f t="shared" si="6"/>
        <v>480777</v>
      </c>
      <c r="C362" s="185">
        <v>2436</v>
      </c>
      <c r="D362" s="84">
        <f t="shared" si="5"/>
        <v>3832.8571428571427</v>
      </c>
    </row>
    <row r="363" spans="1:4" s="185" customFormat="1" x14ac:dyDescent="0.35">
      <c r="A363" s="127">
        <v>44220</v>
      </c>
      <c r="B363" s="185">
        <f t="shared" si="6"/>
        <v>482363</v>
      </c>
      <c r="C363" s="185">
        <v>1586</v>
      </c>
      <c r="D363" s="84">
        <f t="shared" si="5"/>
        <v>3775.7142857142858</v>
      </c>
    </row>
    <row r="364" spans="1:4" s="185" customFormat="1" x14ac:dyDescent="0.35">
      <c r="A364" s="127">
        <v>44221</v>
      </c>
      <c r="B364" s="185">
        <f t="shared" si="6"/>
        <v>486709</v>
      </c>
      <c r="C364" s="185">
        <v>4346</v>
      </c>
      <c r="D364" s="84">
        <f t="shared" si="5"/>
        <v>3780.5714285714284</v>
      </c>
    </row>
    <row r="365" spans="1:4" s="185" customFormat="1" x14ac:dyDescent="0.35">
      <c r="A365" s="127">
        <v>44222</v>
      </c>
      <c r="B365" s="185">
        <f t="shared" si="6"/>
        <v>490471</v>
      </c>
      <c r="C365" s="185">
        <v>3762</v>
      </c>
      <c r="D365" s="84">
        <f t="shared" si="5"/>
        <v>3549.5714285714284</v>
      </c>
    </row>
    <row r="366" spans="1:4" s="185" customFormat="1" x14ac:dyDescent="0.35">
      <c r="A366" s="127">
        <v>44223</v>
      </c>
      <c r="B366" s="185">
        <f t="shared" si="6"/>
        <v>493558</v>
      </c>
      <c r="C366" s="185">
        <v>3087</v>
      </c>
      <c r="D366" s="84">
        <f t="shared" si="5"/>
        <v>3357.2857142857142</v>
      </c>
    </row>
    <row r="367" spans="1:4" s="185" customFormat="1" x14ac:dyDescent="0.35">
      <c r="A367" s="127">
        <v>44224</v>
      </c>
      <c r="B367" s="185">
        <f t="shared" si="6"/>
        <v>496659</v>
      </c>
      <c r="C367" s="185">
        <v>3101</v>
      </c>
      <c r="D367" s="84">
        <f t="shared" si="5"/>
        <v>3180.4285714285716</v>
      </c>
    </row>
    <row r="368" spans="1:4" s="185" customFormat="1" x14ac:dyDescent="0.35">
      <c r="A368" s="127">
        <v>44225</v>
      </c>
      <c r="B368" s="185">
        <f t="shared" si="6"/>
        <v>499305</v>
      </c>
      <c r="C368" s="185">
        <v>2646</v>
      </c>
      <c r="D368" s="84">
        <f t="shared" si="5"/>
        <v>2994.8571428571427</v>
      </c>
    </row>
    <row r="369" spans="1:4" s="185" customFormat="1" x14ac:dyDescent="0.35">
      <c r="A369" s="127">
        <v>44226</v>
      </c>
      <c r="B369" s="185">
        <f t="shared" si="6"/>
        <v>500998</v>
      </c>
      <c r="C369" s="185">
        <v>1693</v>
      </c>
      <c r="D369" s="84">
        <f t="shared" si="5"/>
        <v>2888.7142857142858</v>
      </c>
    </row>
    <row r="370" spans="1:4" s="185" customFormat="1" x14ac:dyDescent="0.35">
      <c r="A370" s="127">
        <v>44227</v>
      </c>
      <c r="B370" s="185">
        <f t="shared" si="6"/>
        <v>502335</v>
      </c>
      <c r="C370" s="185">
        <v>1337</v>
      </c>
      <c r="D370" s="84">
        <f t="shared" si="5"/>
        <v>2853.1428571428573</v>
      </c>
    </row>
    <row r="371" spans="1:4" s="185" customFormat="1" x14ac:dyDescent="0.35">
      <c r="A371" s="127">
        <v>44228</v>
      </c>
      <c r="B371" s="185">
        <f t="shared" si="6"/>
        <v>505041</v>
      </c>
      <c r="C371" s="185">
        <v>2706</v>
      </c>
      <c r="D371" s="84">
        <f t="shared" si="5"/>
        <v>2618.8571428571427</v>
      </c>
    </row>
    <row r="372" spans="1:4" s="185" customFormat="1" x14ac:dyDescent="0.35">
      <c r="A372" s="127">
        <v>44229</v>
      </c>
      <c r="B372" s="185">
        <f t="shared" si="6"/>
        <v>507405</v>
      </c>
      <c r="C372" s="185">
        <v>2364</v>
      </c>
      <c r="D372" s="84">
        <f t="shared" si="5"/>
        <v>2419.1428571428573</v>
      </c>
    </row>
    <row r="373" spans="1:4" s="185" customFormat="1" x14ac:dyDescent="0.35">
      <c r="A373" s="127">
        <v>44230</v>
      </c>
      <c r="B373" s="185">
        <f t="shared" si="6"/>
        <v>510668</v>
      </c>
      <c r="C373" s="185">
        <v>3263</v>
      </c>
      <c r="D373" s="84">
        <f t="shared" si="5"/>
        <v>2444.2857142857142</v>
      </c>
    </row>
    <row r="374" spans="1:4" s="185" customFormat="1" x14ac:dyDescent="0.35">
      <c r="A374" s="127">
        <v>44231</v>
      </c>
      <c r="B374" s="185">
        <f t="shared" si="6"/>
        <v>513574</v>
      </c>
      <c r="C374" s="185">
        <v>2906</v>
      </c>
      <c r="D374" s="84">
        <f t="shared" si="5"/>
        <v>2416.4285714285716</v>
      </c>
    </row>
    <row r="375" spans="1:4" s="185" customFormat="1" x14ac:dyDescent="0.35">
      <c r="A375" s="127">
        <v>44232</v>
      </c>
      <c r="B375" s="185">
        <f t="shared" si="6"/>
        <v>516071</v>
      </c>
      <c r="C375" s="185">
        <v>2497</v>
      </c>
      <c r="D375" s="84">
        <f t="shared" si="5"/>
        <v>2395.1428571428573</v>
      </c>
    </row>
    <row r="376" spans="1:4" s="185" customFormat="1" x14ac:dyDescent="0.35">
      <c r="A376" s="127">
        <v>44233</v>
      </c>
      <c r="B376" s="185">
        <f t="shared" si="6"/>
        <v>517558</v>
      </c>
      <c r="C376" s="185">
        <v>1487</v>
      </c>
      <c r="D376" s="84">
        <f t="shared" si="5"/>
        <v>2365.7142857142858</v>
      </c>
    </row>
    <row r="377" spans="1:4" s="185" customFormat="1" x14ac:dyDescent="0.35">
      <c r="A377" s="127">
        <v>44234</v>
      </c>
      <c r="B377" s="185">
        <f t="shared" si="6"/>
        <v>518379</v>
      </c>
      <c r="C377" s="185">
        <v>821</v>
      </c>
      <c r="D377" s="84">
        <f t="shared" si="5"/>
        <v>2292</v>
      </c>
    </row>
    <row r="378" spans="1:4" s="185" customFormat="1" x14ac:dyDescent="0.35">
      <c r="A378" s="127">
        <v>44235</v>
      </c>
      <c r="B378" s="185">
        <f t="shared" si="6"/>
        <v>521022</v>
      </c>
      <c r="C378" s="185">
        <v>2643</v>
      </c>
      <c r="D378" s="84">
        <f t="shared" si="5"/>
        <v>2283</v>
      </c>
    </row>
    <row r="379" spans="1:4" s="185" customFormat="1" x14ac:dyDescent="0.35">
      <c r="A379" s="127">
        <v>44236</v>
      </c>
      <c r="B379" s="185">
        <f t="shared" si="6"/>
        <v>522958</v>
      </c>
      <c r="C379" s="185">
        <v>1936</v>
      </c>
      <c r="D379" s="84">
        <f t="shared" si="5"/>
        <v>2221.8571428571427</v>
      </c>
    </row>
    <row r="380" spans="1:4" s="185" customFormat="1" x14ac:dyDescent="0.35">
      <c r="A380" s="127">
        <v>44237</v>
      </c>
      <c r="B380" s="185">
        <f t="shared" si="6"/>
        <v>525208</v>
      </c>
      <c r="C380" s="185">
        <v>2250</v>
      </c>
      <c r="D380" s="84">
        <f t="shared" si="5"/>
        <v>2077.1428571428573</v>
      </c>
    </row>
    <row r="381" spans="1:4" s="185" customFormat="1" x14ac:dyDescent="0.35">
      <c r="A381" s="127">
        <v>44238</v>
      </c>
      <c r="B381" s="185">
        <f t="shared" si="6"/>
        <v>527296</v>
      </c>
      <c r="C381" s="185">
        <v>2088</v>
      </c>
      <c r="D381" s="84">
        <f t="shared" si="5"/>
        <v>1960.2857142857142</v>
      </c>
    </row>
    <row r="382" spans="1:4" s="185" customFormat="1" x14ac:dyDescent="0.35">
      <c r="A382" s="127">
        <v>44239</v>
      </c>
      <c r="B382" s="185">
        <f t="shared" si="6"/>
        <v>528985</v>
      </c>
      <c r="C382" s="185">
        <v>1689</v>
      </c>
      <c r="D382" s="84">
        <f t="shared" si="5"/>
        <v>1844.8571428571429</v>
      </c>
    </row>
    <row r="383" spans="1:4" s="185" customFormat="1" x14ac:dyDescent="0.35">
      <c r="A383" s="127">
        <v>44240</v>
      </c>
      <c r="B383" s="185">
        <f t="shared" si="6"/>
        <v>530092</v>
      </c>
      <c r="C383" s="185">
        <v>1107</v>
      </c>
      <c r="D383" s="84">
        <f t="shared" si="5"/>
        <v>1790.5714285714287</v>
      </c>
    </row>
    <row r="384" spans="1:4" s="185" customFormat="1" x14ac:dyDescent="0.35">
      <c r="A384" s="127">
        <v>44241</v>
      </c>
      <c r="B384" s="185">
        <f t="shared" si="6"/>
        <v>530898</v>
      </c>
      <c r="C384" s="185">
        <v>806</v>
      </c>
      <c r="D384" s="84">
        <f t="shared" si="5"/>
        <v>1788.4285714285713</v>
      </c>
    </row>
    <row r="385" spans="1:4" s="185" customFormat="1" x14ac:dyDescent="0.35">
      <c r="A385" s="127">
        <v>44242</v>
      </c>
      <c r="B385" s="185">
        <f t="shared" si="6"/>
        <v>532536</v>
      </c>
      <c r="C385" s="185">
        <v>1638</v>
      </c>
      <c r="D385" s="84">
        <f t="shared" si="5"/>
        <v>1644.8571428571429</v>
      </c>
    </row>
    <row r="386" spans="1:4" s="185" customFormat="1" x14ac:dyDescent="0.35">
      <c r="A386" s="127">
        <v>44243</v>
      </c>
      <c r="B386" s="185">
        <f t="shared" si="6"/>
        <v>534456</v>
      </c>
      <c r="C386" s="185">
        <v>1920</v>
      </c>
      <c r="D386" s="84">
        <f t="shared" si="5"/>
        <v>1642.5714285714287</v>
      </c>
    </row>
    <row r="387" spans="1:4" s="185" customFormat="1" x14ac:dyDescent="0.35">
      <c r="A387" s="127">
        <v>44244</v>
      </c>
      <c r="B387" s="185">
        <f t="shared" si="6"/>
        <v>536322</v>
      </c>
      <c r="C387" s="185">
        <v>1866</v>
      </c>
      <c r="D387" s="84">
        <f t="shared" si="5"/>
        <v>1587.7142857142858</v>
      </c>
    </row>
    <row r="388" spans="1:4" s="185" customFormat="1" x14ac:dyDescent="0.35">
      <c r="A388" s="127">
        <v>44245</v>
      </c>
      <c r="B388" s="185">
        <f t="shared" si="6"/>
        <v>538020</v>
      </c>
      <c r="C388" s="185">
        <v>1698</v>
      </c>
      <c r="D388" s="84">
        <f t="shared" si="5"/>
        <v>1532</v>
      </c>
    </row>
    <row r="389" spans="1:4" s="185" customFormat="1" x14ac:dyDescent="0.35">
      <c r="A389" s="127">
        <v>44246</v>
      </c>
      <c r="B389" s="185">
        <f t="shared" si="6"/>
        <v>539453</v>
      </c>
      <c r="C389" s="185">
        <v>1433</v>
      </c>
      <c r="D389" s="84">
        <f t="shared" si="5"/>
        <v>1495.4285714285713</v>
      </c>
    </row>
    <row r="390" spans="1:4" s="185" customFormat="1" x14ac:dyDescent="0.35">
      <c r="A390" s="127">
        <v>44247</v>
      </c>
      <c r="B390" s="185">
        <f t="shared" si="6"/>
        <v>540483</v>
      </c>
      <c r="C390" s="185">
        <v>1030</v>
      </c>
      <c r="D390" s="84">
        <f t="shared" si="5"/>
        <v>1484.4285714285713</v>
      </c>
    </row>
    <row r="391" spans="1:4" s="185" customFormat="1" x14ac:dyDescent="0.35">
      <c r="A391" s="127">
        <v>44248</v>
      </c>
      <c r="B391" s="185">
        <f t="shared" si="6"/>
        <v>541408</v>
      </c>
      <c r="C391" s="185">
        <v>925</v>
      </c>
      <c r="D391" s="84">
        <f t="shared" si="5"/>
        <v>1501.4285714285713</v>
      </c>
    </row>
    <row r="392" spans="1:4" s="185" customFormat="1" x14ac:dyDescent="0.35">
      <c r="A392" s="127">
        <v>44249</v>
      </c>
      <c r="B392" s="185">
        <f t="shared" si="6"/>
        <v>543508</v>
      </c>
      <c r="C392" s="185">
        <v>2100</v>
      </c>
      <c r="D392" s="84">
        <f t="shared" si="5"/>
        <v>1567.4285714285713</v>
      </c>
    </row>
    <row r="393" spans="1:4" s="185" customFormat="1" x14ac:dyDescent="0.35">
      <c r="A393" s="127">
        <v>44250</v>
      </c>
      <c r="B393" s="185">
        <f t="shared" si="6"/>
        <v>545328</v>
      </c>
      <c r="C393" s="185">
        <v>1820</v>
      </c>
      <c r="D393" s="84">
        <f t="shared" si="5"/>
        <v>1553.1428571428571</v>
      </c>
    </row>
    <row r="394" spans="1:4" s="185" customFormat="1" x14ac:dyDescent="0.35">
      <c r="A394" s="127">
        <v>44251</v>
      </c>
      <c r="B394" s="185">
        <f t="shared" si="6"/>
        <v>547006</v>
      </c>
      <c r="C394" s="185">
        <v>1678</v>
      </c>
      <c r="D394" s="84">
        <f t="shared" si="5"/>
        <v>1526.2857142857142</v>
      </c>
    </row>
    <row r="395" spans="1:4" s="185" customFormat="1" x14ac:dyDescent="0.35">
      <c r="A395" s="127">
        <v>44252</v>
      </c>
      <c r="B395" s="185">
        <f t="shared" si="6"/>
        <v>548589</v>
      </c>
      <c r="C395" s="185">
        <v>1583</v>
      </c>
      <c r="D395" s="84">
        <f t="shared" si="5"/>
        <v>1509.8571428571429</v>
      </c>
    </row>
    <row r="396" spans="1:4" s="185" customFormat="1" x14ac:dyDescent="0.35">
      <c r="A396" s="127">
        <v>44253</v>
      </c>
      <c r="B396" s="185">
        <f t="shared" si="6"/>
        <v>550019</v>
      </c>
      <c r="C396" s="185">
        <v>1430</v>
      </c>
      <c r="D396" s="84">
        <f t="shared" si="5"/>
        <v>1509.4285714285713</v>
      </c>
    </row>
    <row r="397" spans="1:4" s="185" customFormat="1" x14ac:dyDescent="0.35">
      <c r="A397" s="127">
        <v>44254</v>
      </c>
      <c r="B397" s="185">
        <f t="shared" si="6"/>
        <v>550984</v>
      </c>
      <c r="C397" s="185">
        <v>965</v>
      </c>
      <c r="D397" s="84">
        <f t="shared" si="5"/>
        <v>1500.1428571428571</v>
      </c>
    </row>
    <row r="398" spans="1:4" s="185" customFormat="1" x14ac:dyDescent="0.35">
      <c r="A398" s="127">
        <v>44255</v>
      </c>
      <c r="B398" s="185">
        <f t="shared" si="6"/>
        <v>551837</v>
      </c>
      <c r="C398" s="185">
        <v>853</v>
      </c>
      <c r="D398" s="84">
        <f t="shared" si="5"/>
        <v>1489.8571428571429</v>
      </c>
    </row>
    <row r="399" spans="1:4" s="185" customFormat="1" x14ac:dyDescent="0.35">
      <c r="A399" s="127">
        <v>44256</v>
      </c>
      <c r="B399" s="185">
        <f t="shared" si="6"/>
        <v>553620</v>
      </c>
      <c r="C399" s="185">
        <v>1783</v>
      </c>
      <c r="D399" s="84">
        <f t="shared" si="5"/>
        <v>1444.5714285714287</v>
      </c>
    </row>
    <row r="400" spans="1:4" s="185" customFormat="1" x14ac:dyDescent="0.35">
      <c r="A400" s="127">
        <v>44257</v>
      </c>
      <c r="B400" s="185">
        <f t="shared" si="6"/>
        <v>555049</v>
      </c>
      <c r="C400" s="185">
        <v>1429</v>
      </c>
      <c r="D400" s="84">
        <f t="shared" si="5"/>
        <v>1388.7142857142858</v>
      </c>
    </row>
    <row r="401" spans="1:4" s="185" customFormat="1" x14ac:dyDescent="0.35">
      <c r="A401" s="127">
        <v>44258</v>
      </c>
      <c r="B401" s="185">
        <f t="shared" si="6"/>
        <v>556617</v>
      </c>
      <c r="C401" s="185">
        <v>1568</v>
      </c>
      <c r="D401" s="84">
        <f t="shared" si="5"/>
        <v>1373</v>
      </c>
    </row>
    <row r="402" spans="1:4" s="185" customFormat="1" x14ac:dyDescent="0.35">
      <c r="A402" s="127">
        <v>44259</v>
      </c>
      <c r="B402" s="185">
        <f t="shared" si="6"/>
        <v>558144</v>
      </c>
      <c r="C402" s="185">
        <v>1527</v>
      </c>
      <c r="D402" s="84">
        <f t="shared" ref="D402:D505" si="7">AVERAGE(C396:C402)</f>
        <v>1365</v>
      </c>
    </row>
    <row r="403" spans="1:4" s="185" customFormat="1" x14ac:dyDescent="0.35">
      <c r="A403" s="127">
        <v>44260</v>
      </c>
      <c r="B403" s="185">
        <f t="shared" si="6"/>
        <v>559510</v>
      </c>
      <c r="C403" s="185">
        <v>1366</v>
      </c>
      <c r="D403" s="84">
        <f t="shared" si="7"/>
        <v>1355.8571428571429</v>
      </c>
    </row>
    <row r="404" spans="1:4" s="185" customFormat="1" x14ac:dyDescent="0.35">
      <c r="A404" s="127">
        <v>44261</v>
      </c>
      <c r="B404" s="185">
        <f t="shared" si="6"/>
        <v>560375</v>
      </c>
      <c r="C404" s="185">
        <v>865</v>
      </c>
      <c r="D404" s="84">
        <f t="shared" si="7"/>
        <v>1341.5714285714287</v>
      </c>
    </row>
    <row r="405" spans="1:4" s="185" customFormat="1" x14ac:dyDescent="0.35">
      <c r="A405" s="127">
        <v>44262</v>
      </c>
      <c r="B405" s="185">
        <f t="shared" si="6"/>
        <v>561117</v>
      </c>
      <c r="C405" s="185">
        <v>742</v>
      </c>
      <c r="D405" s="84">
        <f t="shared" si="7"/>
        <v>1325.7142857142858</v>
      </c>
    </row>
    <row r="406" spans="1:4" s="185" customFormat="1" x14ac:dyDescent="0.35">
      <c r="A406" s="127">
        <v>44263</v>
      </c>
      <c r="B406" s="185">
        <f t="shared" si="6"/>
        <v>562871</v>
      </c>
      <c r="C406" s="185">
        <v>1754</v>
      </c>
      <c r="D406" s="84">
        <f t="shared" si="7"/>
        <v>1321.5714285714287</v>
      </c>
    </row>
    <row r="407" spans="1:4" s="185" customFormat="1" x14ac:dyDescent="0.35">
      <c r="A407" s="127">
        <v>44264</v>
      </c>
      <c r="B407" s="185">
        <f t="shared" si="6"/>
        <v>564456</v>
      </c>
      <c r="C407" s="185">
        <v>1585</v>
      </c>
      <c r="D407" s="84">
        <f t="shared" si="7"/>
        <v>1343.8571428571429</v>
      </c>
    </row>
    <row r="408" spans="1:4" s="185" customFormat="1" x14ac:dyDescent="0.35">
      <c r="A408" s="127">
        <v>44265</v>
      </c>
      <c r="B408" s="185">
        <f t="shared" si="6"/>
        <v>565987</v>
      </c>
      <c r="C408" s="185">
        <v>1531</v>
      </c>
      <c r="D408" s="84">
        <f t="shared" si="7"/>
        <v>1338.5714285714287</v>
      </c>
    </row>
    <row r="409" spans="1:4" s="185" customFormat="1" x14ac:dyDescent="0.35">
      <c r="A409" s="127">
        <v>44266</v>
      </c>
      <c r="B409" s="185">
        <f t="shared" si="6"/>
        <v>567583</v>
      </c>
      <c r="C409" s="185">
        <v>1596</v>
      </c>
      <c r="D409" s="84">
        <f t="shared" si="7"/>
        <v>1348.4285714285713</v>
      </c>
    </row>
    <row r="410" spans="1:4" s="185" customFormat="1" x14ac:dyDescent="0.35">
      <c r="A410" s="127">
        <v>44267</v>
      </c>
      <c r="B410" s="185">
        <f t="shared" si="6"/>
        <v>569015</v>
      </c>
      <c r="C410" s="185">
        <v>1432</v>
      </c>
      <c r="D410" s="84">
        <f t="shared" si="7"/>
        <v>1357.8571428571429</v>
      </c>
    </row>
    <row r="411" spans="1:4" s="185" customFormat="1" x14ac:dyDescent="0.35">
      <c r="A411" s="127">
        <v>44268</v>
      </c>
      <c r="B411" s="185">
        <f t="shared" si="6"/>
        <v>570085</v>
      </c>
      <c r="C411" s="185">
        <v>1070</v>
      </c>
      <c r="D411" s="84">
        <f t="shared" si="7"/>
        <v>1387.1428571428571</v>
      </c>
    </row>
    <row r="412" spans="1:4" s="185" customFormat="1" x14ac:dyDescent="0.35">
      <c r="A412" s="127">
        <v>44269</v>
      </c>
      <c r="B412" s="185">
        <f t="shared" si="6"/>
        <v>570914</v>
      </c>
      <c r="C412" s="185">
        <v>829</v>
      </c>
      <c r="D412" s="84">
        <f t="shared" si="7"/>
        <v>1399.5714285714287</v>
      </c>
    </row>
    <row r="413" spans="1:4" s="185" customFormat="1" x14ac:dyDescent="0.35">
      <c r="A413" s="127">
        <v>44270</v>
      </c>
      <c r="B413" s="185">
        <f t="shared" si="6"/>
        <v>572898</v>
      </c>
      <c r="C413" s="185">
        <v>1984</v>
      </c>
      <c r="D413" s="84">
        <f t="shared" si="7"/>
        <v>1432.4285714285713</v>
      </c>
    </row>
    <row r="414" spans="1:4" s="185" customFormat="1" x14ac:dyDescent="0.35">
      <c r="A414" s="127">
        <v>44271</v>
      </c>
      <c r="B414" s="185">
        <f t="shared" si="6"/>
        <v>574704</v>
      </c>
      <c r="C414" s="185">
        <v>1806</v>
      </c>
      <c r="D414" s="84">
        <f t="shared" si="7"/>
        <v>1464</v>
      </c>
    </row>
    <row r="415" spans="1:4" s="185" customFormat="1" x14ac:dyDescent="0.35">
      <c r="A415" s="127">
        <v>44272</v>
      </c>
      <c r="B415" s="185">
        <f t="shared" si="6"/>
        <v>576564</v>
      </c>
      <c r="C415" s="185">
        <v>1860</v>
      </c>
      <c r="D415" s="84">
        <f t="shared" si="7"/>
        <v>1511</v>
      </c>
    </row>
    <row r="416" spans="1:4" s="185" customFormat="1" x14ac:dyDescent="0.35">
      <c r="A416" s="127">
        <v>44273</v>
      </c>
      <c r="B416" s="185">
        <f t="shared" si="6"/>
        <v>578486</v>
      </c>
      <c r="C416" s="185">
        <v>1922</v>
      </c>
      <c r="D416" s="84">
        <f t="shared" si="7"/>
        <v>1557.5714285714287</v>
      </c>
    </row>
    <row r="417" spans="1:4" s="185" customFormat="1" x14ac:dyDescent="0.35">
      <c r="A417" s="127">
        <v>44274</v>
      </c>
      <c r="B417" s="185">
        <f t="shared" si="6"/>
        <v>580233</v>
      </c>
      <c r="C417" s="185">
        <v>1747</v>
      </c>
      <c r="D417" s="84">
        <f t="shared" si="7"/>
        <v>1602.5714285714287</v>
      </c>
    </row>
    <row r="418" spans="1:4" s="185" customFormat="1" x14ac:dyDescent="0.35">
      <c r="A418" s="127">
        <v>44275</v>
      </c>
      <c r="B418" s="185">
        <f t="shared" si="6"/>
        <v>581466</v>
      </c>
      <c r="C418" s="185">
        <v>1233</v>
      </c>
      <c r="D418" s="84">
        <f t="shared" si="7"/>
        <v>1625.8571428571429</v>
      </c>
    </row>
    <row r="419" spans="1:4" s="185" customFormat="1" x14ac:dyDescent="0.35">
      <c r="A419" s="127">
        <v>44276</v>
      </c>
      <c r="B419" s="185">
        <f t="shared" si="6"/>
        <v>582508</v>
      </c>
      <c r="C419" s="185">
        <v>1042</v>
      </c>
      <c r="D419" s="84">
        <f t="shared" si="7"/>
        <v>1656.2857142857142</v>
      </c>
    </row>
    <row r="420" spans="1:4" s="185" customFormat="1" x14ac:dyDescent="0.35">
      <c r="A420" s="127">
        <v>44277</v>
      </c>
      <c r="B420" s="185">
        <f t="shared" si="6"/>
        <v>584876</v>
      </c>
      <c r="C420" s="185">
        <v>2368</v>
      </c>
      <c r="D420" s="84">
        <f t="shared" si="7"/>
        <v>1711.1428571428571</v>
      </c>
    </row>
    <row r="421" spans="1:4" s="185" customFormat="1" x14ac:dyDescent="0.35">
      <c r="A421" s="127">
        <v>44278</v>
      </c>
      <c r="B421" s="185">
        <f t="shared" ref="B421:B479" si="8">(B420+C421)</f>
        <v>586991</v>
      </c>
      <c r="C421" s="185">
        <v>2115</v>
      </c>
      <c r="D421" s="84">
        <f t="shared" si="7"/>
        <v>1755.2857142857142</v>
      </c>
    </row>
    <row r="422" spans="1:4" s="185" customFormat="1" x14ac:dyDescent="0.35">
      <c r="A422" s="127">
        <v>44279</v>
      </c>
      <c r="B422" s="185">
        <f t="shared" si="8"/>
        <v>589273</v>
      </c>
      <c r="C422" s="185">
        <v>2282</v>
      </c>
      <c r="D422" s="84">
        <f t="shared" si="7"/>
        <v>1815.5714285714287</v>
      </c>
    </row>
    <row r="423" spans="1:4" s="185" customFormat="1" x14ac:dyDescent="0.35">
      <c r="A423" s="127">
        <v>44280</v>
      </c>
      <c r="B423" s="185">
        <f t="shared" si="8"/>
        <v>591653</v>
      </c>
      <c r="C423" s="185">
        <v>2380</v>
      </c>
      <c r="D423" s="84">
        <f t="shared" si="7"/>
        <v>1881</v>
      </c>
    </row>
    <row r="424" spans="1:4" s="185" customFormat="1" x14ac:dyDescent="0.35">
      <c r="A424" s="127">
        <v>44281</v>
      </c>
      <c r="B424" s="185">
        <f t="shared" si="8"/>
        <v>593794</v>
      </c>
      <c r="C424" s="185">
        <v>2141</v>
      </c>
      <c r="D424" s="84">
        <f t="shared" si="7"/>
        <v>1937.2857142857142</v>
      </c>
    </row>
    <row r="425" spans="1:4" s="185" customFormat="1" x14ac:dyDescent="0.35">
      <c r="A425" s="127">
        <v>44282</v>
      </c>
      <c r="B425" s="185">
        <f t="shared" si="8"/>
        <v>595189</v>
      </c>
      <c r="C425" s="185">
        <v>1395</v>
      </c>
      <c r="D425" s="84">
        <f t="shared" si="7"/>
        <v>1960.4285714285713</v>
      </c>
    </row>
    <row r="426" spans="1:4" s="185" customFormat="1" x14ac:dyDescent="0.35">
      <c r="A426" s="127">
        <v>44283</v>
      </c>
      <c r="B426" s="185">
        <f t="shared" si="8"/>
        <v>596314</v>
      </c>
      <c r="C426" s="185">
        <v>1125</v>
      </c>
      <c r="D426" s="84">
        <f t="shared" si="7"/>
        <v>1972.2857142857142</v>
      </c>
    </row>
    <row r="427" spans="1:4" s="185" customFormat="1" x14ac:dyDescent="0.35">
      <c r="A427" s="127">
        <v>44284</v>
      </c>
      <c r="B427" s="185">
        <f t="shared" si="8"/>
        <v>598912</v>
      </c>
      <c r="C427" s="185">
        <v>2598</v>
      </c>
      <c r="D427" s="84">
        <f t="shared" si="7"/>
        <v>2005.1428571428571</v>
      </c>
    </row>
    <row r="428" spans="1:4" s="185" customFormat="1" x14ac:dyDescent="0.35">
      <c r="A428" s="127">
        <v>44285</v>
      </c>
      <c r="B428" s="185">
        <f t="shared" si="8"/>
        <v>601217</v>
      </c>
      <c r="C428" s="185">
        <v>2305</v>
      </c>
      <c r="D428" s="84">
        <f t="shared" si="7"/>
        <v>2032.2857142857142</v>
      </c>
    </row>
    <row r="429" spans="1:4" s="185" customFormat="1" x14ac:dyDescent="0.35">
      <c r="A429" s="127">
        <v>44286</v>
      </c>
      <c r="B429" s="185">
        <f t="shared" si="8"/>
        <v>603556</v>
      </c>
      <c r="C429" s="185">
        <v>2339</v>
      </c>
      <c r="D429" s="84">
        <f t="shared" si="7"/>
        <v>2040.4285714285713</v>
      </c>
    </row>
    <row r="430" spans="1:4" s="185" customFormat="1" x14ac:dyDescent="0.35">
      <c r="A430" s="127">
        <v>44287</v>
      </c>
      <c r="B430" s="185">
        <f t="shared" si="8"/>
        <v>605798</v>
      </c>
      <c r="C430" s="185">
        <v>2242</v>
      </c>
      <c r="D430" s="84">
        <f t="shared" si="7"/>
        <v>2020.7142857142858</v>
      </c>
    </row>
    <row r="431" spans="1:4" s="185" customFormat="1" x14ac:dyDescent="0.35">
      <c r="A431" s="127">
        <v>44288</v>
      </c>
      <c r="B431" s="185">
        <f t="shared" si="8"/>
        <v>607670</v>
      </c>
      <c r="C431" s="185">
        <v>1872</v>
      </c>
      <c r="D431" s="84">
        <f t="shared" si="7"/>
        <v>1982.2857142857142</v>
      </c>
    </row>
    <row r="432" spans="1:4" s="185" customFormat="1" x14ac:dyDescent="0.35">
      <c r="A432" s="127">
        <v>44289</v>
      </c>
      <c r="B432" s="185">
        <f t="shared" si="8"/>
        <v>608936</v>
      </c>
      <c r="C432" s="185">
        <v>1266</v>
      </c>
      <c r="D432" s="84">
        <f t="shared" si="7"/>
        <v>1963.8571428571429</v>
      </c>
    </row>
    <row r="433" spans="1:4" s="185" customFormat="1" x14ac:dyDescent="0.35">
      <c r="A433" s="127">
        <v>44290</v>
      </c>
      <c r="B433" s="185">
        <f t="shared" si="8"/>
        <v>609693</v>
      </c>
      <c r="C433" s="185">
        <v>757</v>
      </c>
      <c r="D433" s="84">
        <f t="shared" si="7"/>
        <v>1911.2857142857142</v>
      </c>
    </row>
    <row r="434" spans="1:4" s="185" customFormat="1" x14ac:dyDescent="0.35">
      <c r="A434" s="127">
        <v>44291</v>
      </c>
      <c r="B434" s="185">
        <f t="shared" si="8"/>
        <v>612167</v>
      </c>
      <c r="C434" s="185">
        <v>2474</v>
      </c>
      <c r="D434" s="84">
        <f t="shared" si="7"/>
        <v>1893.5714285714287</v>
      </c>
    </row>
    <row r="435" spans="1:4" s="185" customFormat="1" x14ac:dyDescent="0.35">
      <c r="A435" s="127">
        <v>44292</v>
      </c>
      <c r="B435" s="185">
        <f t="shared" si="8"/>
        <v>614330</v>
      </c>
      <c r="C435" s="185">
        <v>2163</v>
      </c>
      <c r="D435" s="84">
        <f t="shared" si="7"/>
        <v>1873.2857142857142</v>
      </c>
    </row>
    <row r="436" spans="1:4" s="185" customFormat="1" x14ac:dyDescent="0.35">
      <c r="A436" s="127">
        <v>44293</v>
      </c>
      <c r="B436" s="185">
        <f t="shared" si="8"/>
        <v>616549</v>
      </c>
      <c r="C436" s="185">
        <v>2219</v>
      </c>
      <c r="D436" s="84">
        <f t="shared" si="7"/>
        <v>1856.1428571428571</v>
      </c>
    </row>
    <row r="437" spans="1:4" s="185" customFormat="1" x14ac:dyDescent="0.35">
      <c r="A437" s="127">
        <v>44294</v>
      </c>
      <c r="B437" s="185">
        <f t="shared" si="8"/>
        <v>618737</v>
      </c>
      <c r="C437" s="185">
        <v>2188</v>
      </c>
      <c r="D437" s="84">
        <f t="shared" si="7"/>
        <v>1848.4285714285713</v>
      </c>
    </row>
    <row r="438" spans="1:4" s="185" customFormat="1" x14ac:dyDescent="0.35">
      <c r="A438" s="127">
        <v>44295</v>
      </c>
      <c r="B438" s="185">
        <f t="shared" si="8"/>
        <v>620624</v>
      </c>
      <c r="C438" s="185">
        <v>1887</v>
      </c>
      <c r="D438" s="84">
        <f t="shared" si="7"/>
        <v>1850.5714285714287</v>
      </c>
    </row>
    <row r="439" spans="1:4" s="185" customFormat="1" x14ac:dyDescent="0.35">
      <c r="A439" s="127">
        <v>44296</v>
      </c>
      <c r="B439" s="185">
        <f t="shared" si="8"/>
        <v>621994</v>
      </c>
      <c r="C439" s="185">
        <v>1370</v>
      </c>
      <c r="D439" s="84">
        <f t="shared" si="7"/>
        <v>1865.4285714285713</v>
      </c>
    </row>
    <row r="440" spans="1:4" s="185" customFormat="1" x14ac:dyDescent="0.35">
      <c r="A440" s="127">
        <v>44297</v>
      </c>
      <c r="B440" s="185">
        <f t="shared" si="8"/>
        <v>622937</v>
      </c>
      <c r="C440" s="185">
        <v>943</v>
      </c>
      <c r="D440" s="84">
        <f t="shared" si="7"/>
        <v>1892</v>
      </c>
    </row>
    <row r="441" spans="1:4" s="185" customFormat="1" x14ac:dyDescent="0.35">
      <c r="A441" s="127">
        <v>44298</v>
      </c>
      <c r="B441" s="185">
        <f t="shared" si="8"/>
        <v>625141</v>
      </c>
      <c r="C441" s="185">
        <v>2204</v>
      </c>
      <c r="D441" s="84">
        <f t="shared" si="7"/>
        <v>1853.4285714285713</v>
      </c>
    </row>
    <row r="442" spans="1:4" s="185" customFormat="1" x14ac:dyDescent="0.35">
      <c r="A442" s="127">
        <v>44299</v>
      </c>
      <c r="B442" s="185">
        <f t="shared" si="8"/>
        <v>627032</v>
      </c>
      <c r="C442" s="185">
        <v>1891</v>
      </c>
      <c r="D442" s="84">
        <f t="shared" si="7"/>
        <v>1814.5714285714287</v>
      </c>
    </row>
    <row r="443" spans="1:4" s="185" customFormat="1" x14ac:dyDescent="0.35">
      <c r="A443" s="127">
        <v>44300</v>
      </c>
      <c r="B443" s="185">
        <f t="shared" si="8"/>
        <v>628898</v>
      </c>
      <c r="C443" s="185">
        <v>1866</v>
      </c>
      <c r="D443" s="84">
        <f t="shared" si="7"/>
        <v>1764.1428571428571</v>
      </c>
    </row>
    <row r="444" spans="1:4" s="185" customFormat="1" x14ac:dyDescent="0.35">
      <c r="A444" s="127">
        <v>44301</v>
      </c>
      <c r="B444" s="185">
        <f t="shared" si="8"/>
        <v>630570</v>
      </c>
      <c r="C444" s="185">
        <v>1672</v>
      </c>
      <c r="D444" s="84">
        <f t="shared" si="7"/>
        <v>1690.4285714285713</v>
      </c>
    </row>
    <row r="445" spans="1:4" s="185" customFormat="1" x14ac:dyDescent="0.35">
      <c r="A445" s="127">
        <v>44302</v>
      </c>
      <c r="B445" s="185">
        <f t="shared" si="8"/>
        <v>631959</v>
      </c>
      <c r="C445" s="185">
        <v>1389</v>
      </c>
      <c r="D445" s="84">
        <f t="shared" si="7"/>
        <v>1619.2857142857142</v>
      </c>
    </row>
    <row r="446" spans="1:4" s="185" customFormat="1" x14ac:dyDescent="0.35">
      <c r="A446" s="127">
        <v>44303</v>
      </c>
      <c r="B446" s="185">
        <f t="shared" si="8"/>
        <v>633031</v>
      </c>
      <c r="C446" s="185">
        <v>1072</v>
      </c>
      <c r="D446" s="84">
        <f t="shared" si="7"/>
        <v>1576.7142857142858</v>
      </c>
    </row>
    <row r="447" spans="1:4" s="185" customFormat="1" x14ac:dyDescent="0.35">
      <c r="A447" s="127">
        <v>44304</v>
      </c>
      <c r="B447" s="185">
        <f t="shared" si="8"/>
        <v>633820</v>
      </c>
      <c r="C447" s="185">
        <v>789</v>
      </c>
      <c r="D447" s="84">
        <f t="shared" si="7"/>
        <v>1554.7142857142858</v>
      </c>
    </row>
    <row r="448" spans="1:4" s="185" customFormat="1" x14ac:dyDescent="0.35">
      <c r="A448" s="127">
        <v>44305</v>
      </c>
      <c r="B448" s="185">
        <f t="shared" si="8"/>
        <v>635364</v>
      </c>
      <c r="C448" s="185">
        <v>1544</v>
      </c>
      <c r="D448" s="84">
        <f t="shared" si="7"/>
        <v>1460.4285714285713</v>
      </c>
    </row>
    <row r="449" spans="1:4" s="185" customFormat="1" x14ac:dyDescent="0.35">
      <c r="A449" s="127">
        <v>44306</v>
      </c>
      <c r="B449" s="185">
        <f t="shared" si="8"/>
        <v>636812</v>
      </c>
      <c r="C449" s="185">
        <v>1448</v>
      </c>
      <c r="D449" s="84">
        <f t="shared" si="7"/>
        <v>1397.1428571428571</v>
      </c>
    </row>
    <row r="450" spans="1:4" s="185" customFormat="1" x14ac:dyDescent="0.35">
      <c r="A450" s="127">
        <v>44307</v>
      </c>
      <c r="B450" s="185">
        <f t="shared" si="8"/>
        <v>638207</v>
      </c>
      <c r="C450" s="185">
        <v>1395</v>
      </c>
      <c r="D450" s="84">
        <f t="shared" si="7"/>
        <v>1329.8571428571429</v>
      </c>
    </row>
    <row r="451" spans="1:4" s="185" customFormat="1" x14ac:dyDescent="0.35">
      <c r="A451" s="127">
        <v>44308</v>
      </c>
      <c r="B451" s="185">
        <f t="shared" si="8"/>
        <v>639566</v>
      </c>
      <c r="C451" s="185">
        <v>1359</v>
      </c>
      <c r="D451" s="84">
        <f t="shared" si="7"/>
        <v>1285.1428571428571</v>
      </c>
    </row>
    <row r="452" spans="1:4" s="185" customFormat="1" x14ac:dyDescent="0.35">
      <c r="A452" s="127">
        <v>44309</v>
      </c>
      <c r="B452" s="185">
        <f t="shared" si="8"/>
        <v>640741</v>
      </c>
      <c r="C452" s="185">
        <v>1175</v>
      </c>
      <c r="D452" s="84">
        <f t="shared" si="7"/>
        <v>1254.5714285714287</v>
      </c>
    </row>
    <row r="453" spans="1:4" s="185" customFormat="1" x14ac:dyDescent="0.35">
      <c r="A453" s="127">
        <v>44310</v>
      </c>
      <c r="B453" s="185">
        <f t="shared" si="8"/>
        <v>641504</v>
      </c>
      <c r="C453" s="185">
        <v>763</v>
      </c>
      <c r="D453" s="84">
        <f t="shared" si="7"/>
        <v>1210.4285714285713</v>
      </c>
    </row>
    <row r="454" spans="1:4" s="185" customFormat="1" x14ac:dyDescent="0.35">
      <c r="A454" s="127">
        <v>44311</v>
      </c>
      <c r="B454" s="185">
        <f t="shared" si="8"/>
        <v>642145</v>
      </c>
      <c r="C454" s="185">
        <v>641</v>
      </c>
      <c r="D454" s="84">
        <f t="shared" si="7"/>
        <v>1189.2857142857142</v>
      </c>
    </row>
    <row r="455" spans="1:4" s="185" customFormat="1" x14ac:dyDescent="0.35">
      <c r="A455" s="127">
        <v>44312</v>
      </c>
      <c r="B455" s="185">
        <f t="shared" si="8"/>
        <v>643687</v>
      </c>
      <c r="C455" s="185">
        <v>1542</v>
      </c>
      <c r="D455" s="84">
        <f t="shared" si="7"/>
        <v>1189</v>
      </c>
    </row>
    <row r="456" spans="1:4" s="185" customFormat="1" x14ac:dyDescent="0.35">
      <c r="A456" s="127">
        <v>44313</v>
      </c>
      <c r="B456" s="185">
        <f t="shared" si="8"/>
        <v>644957</v>
      </c>
      <c r="C456" s="185">
        <v>1270</v>
      </c>
      <c r="D456" s="84">
        <f t="shared" si="7"/>
        <v>1163.5714285714287</v>
      </c>
    </row>
    <row r="457" spans="1:4" s="185" customFormat="1" x14ac:dyDescent="0.35">
      <c r="A457" s="127">
        <v>44314</v>
      </c>
      <c r="B457" s="185">
        <f t="shared" si="8"/>
        <v>646085</v>
      </c>
      <c r="C457" s="185">
        <v>1128</v>
      </c>
      <c r="D457" s="84">
        <f t="shared" si="7"/>
        <v>1125.4285714285713</v>
      </c>
    </row>
    <row r="458" spans="1:4" s="185" customFormat="1" x14ac:dyDescent="0.35">
      <c r="A458" s="127">
        <v>44315</v>
      </c>
      <c r="B458" s="185">
        <f t="shared" si="8"/>
        <v>647082</v>
      </c>
      <c r="C458" s="185">
        <v>997</v>
      </c>
      <c r="D458" s="84">
        <f t="shared" si="7"/>
        <v>1073.7142857142858</v>
      </c>
    </row>
    <row r="459" spans="1:4" s="185" customFormat="1" x14ac:dyDescent="0.35">
      <c r="A459" s="127">
        <v>44316</v>
      </c>
      <c r="B459" s="185">
        <f t="shared" si="8"/>
        <v>648023</v>
      </c>
      <c r="C459" s="185">
        <v>941</v>
      </c>
      <c r="D459" s="84">
        <f t="shared" si="7"/>
        <v>1040.2857142857142</v>
      </c>
    </row>
    <row r="460" spans="1:4" s="185" customFormat="1" x14ac:dyDescent="0.35">
      <c r="A460" s="127">
        <v>44317</v>
      </c>
      <c r="B460" s="185">
        <f t="shared" si="8"/>
        <v>648613</v>
      </c>
      <c r="C460" s="185">
        <v>590</v>
      </c>
      <c r="D460" s="84">
        <f t="shared" si="7"/>
        <v>1015.5714285714286</v>
      </c>
    </row>
    <row r="461" spans="1:4" s="185" customFormat="1" x14ac:dyDescent="0.35">
      <c r="A461" s="127">
        <v>44318</v>
      </c>
      <c r="B461" s="185">
        <f t="shared" si="8"/>
        <v>649087</v>
      </c>
      <c r="C461" s="185">
        <v>474</v>
      </c>
      <c r="D461" s="84">
        <f t="shared" si="7"/>
        <v>991.71428571428567</v>
      </c>
    </row>
    <row r="462" spans="1:4" s="185" customFormat="1" x14ac:dyDescent="0.35">
      <c r="A462" s="127">
        <v>44319</v>
      </c>
      <c r="B462" s="185">
        <f t="shared" si="8"/>
        <v>650090</v>
      </c>
      <c r="C462" s="185">
        <v>1003</v>
      </c>
      <c r="D462" s="84">
        <f t="shared" si="7"/>
        <v>914.71428571428567</v>
      </c>
    </row>
    <row r="463" spans="1:4" s="185" customFormat="1" x14ac:dyDescent="0.35">
      <c r="A463" s="127">
        <v>44320</v>
      </c>
      <c r="B463" s="185">
        <f t="shared" si="8"/>
        <v>650989</v>
      </c>
      <c r="C463" s="185">
        <v>899</v>
      </c>
      <c r="D463" s="84">
        <f t="shared" si="7"/>
        <v>861.71428571428567</v>
      </c>
    </row>
    <row r="464" spans="1:4" s="185" customFormat="1" x14ac:dyDescent="0.35">
      <c r="A464" s="127">
        <v>44321</v>
      </c>
      <c r="B464" s="185">
        <f t="shared" si="8"/>
        <v>651862</v>
      </c>
      <c r="C464" s="185">
        <v>873</v>
      </c>
      <c r="D464" s="84">
        <f t="shared" si="7"/>
        <v>825.28571428571433</v>
      </c>
    </row>
    <row r="465" spans="1:4" s="185" customFormat="1" x14ac:dyDescent="0.35">
      <c r="A465" s="127">
        <v>44322</v>
      </c>
      <c r="B465" s="185">
        <f t="shared" si="8"/>
        <v>652646</v>
      </c>
      <c r="C465" s="185">
        <v>784</v>
      </c>
      <c r="D465" s="84">
        <f t="shared" si="7"/>
        <v>794.85714285714289</v>
      </c>
    </row>
    <row r="466" spans="1:4" s="185" customFormat="1" x14ac:dyDescent="0.35">
      <c r="A466" s="127">
        <v>44323</v>
      </c>
      <c r="B466" s="185">
        <f t="shared" si="8"/>
        <v>653330</v>
      </c>
      <c r="C466" s="185">
        <v>684</v>
      </c>
      <c r="D466" s="84">
        <f t="shared" si="7"/>
        <v>758.14285714285711</v>
      </c>
    </row>
    <row r="467" spans="1:4" s="185" customFormat="1" x14ac:dyDescent="0.35">
      <c r="A467" s="127">
        <v>44324</v>
      </c>
      <c r="B467" s="185">
        <f t="shared" si="8"/>
        <v>653753</v>
      </c>
      <c r="C467" s="185">
        <v>423</v>
      </c>
      <c r="D467" s="84">
        <f t="shared" si="7"/>
        <v>734.28571428571433</v>
      </c>
    </row>
    <row r="468" spans="1:4" s="185" customFormat="1" x14ac:dyDescent="0.35">
      <c r="A468" s="127">
        <v>44325</v>
      </c>
      <c r="B468" s="185">
        <f t="shared" si="8"/>
        <v>654036</v>
      </c>
      <c r="C468" s="185">
        <v>283</v>
      </c>
      <c r="D468" s="84">
        <f t="shared" si="7"/>
        <v>707</v>
      </c>
    </row>
    <row r="469" spans="1:4" s="185" customFormat="1" x14ac:dyDescent="0.35">
      <c r="A469" s="127">
        <v>44326</v>
      </c>
      <c r="B469" s="185">
        <f t="shared" si="8"/>
        <v>654759</v>
      </c>
      <c r="C469" s="185">
        <v>723</v>
      </c>
      <c r="D469" s="84">
        <f t="shared" si="7"/>
        <v>667</v>
      </c>
    </row>
    <row r="470" spans="1:4" s="185" customFormat="1" x14ac:dyDescent="0.35">
      <c r="A470" s="127">
        <v>44327</v>
      </c>
      <c r="B470" s="185">
        <f t="shared" si="8"/>
        <v>655346</v>
      </c>
      <c r="C470" s="185">
        <v>587</v>
      </c>
      <c r="D470" s="84">
        <f t="shared" si="7"/>
        <v>622.42857142857144</v>
      </c>
    </row>
    <row r="471" spans="1:4" s="185" customFormat="1" x14ac:dyDescent="0.35">
      <c r="A471" s="127">
        <v>44328</v>
      </c>
      <c r="B471" s="185">
        <f t="shared" si="8"/>
        <v>655944</v>
      </c>
      <c r="C471" s="185">
        <v>598</v>
      </c>
      <c r="D471" s="84">
        <f t="shared" si="7"/>
        <v>583.14285714285711</v>
      </c>
    </row>
    <row r="472" spans="1:4" s="185" customFormat="1" x14ac:dyDescent="0.35">
      <c r="A472" s="127">
        <v>44329</v>
      </c>
      <c r="B472" s="185">
        <f t="shared" si="8"/>
        <v>656487</v>
      </c>
      <c r="C472" s="185">
        <v>543</v>
      </c>
      <c r="D472" s="84">
        <f t="shared" si="7"/>
        <v>548.71428571428567</v>
      </c>
    </row>
    <row r="473" spans="1:4" s="185" customFormat="1" x14ac:dyDescent="0.35">
      <c r="A473" s="127">
        <v>44330</v>
      </c>
      <c r="B473" s="185">
        <f t="shared" si="8"/>
        <v>656952</v>
      </c>
      <c r="C473" s="185">
        <v>465</v>
      </c>
      <c r="D473" s="84">
        <f t="shared" si="7"/>
        <v>517.42857142857144</v>
      </c>
    </row>
    <row r="474" spans="1:4" s="185" customFormat="1" x14ac:dyDescent="0.35">
      <c r="A474" s="127">
        <v>44331</v>
      </c>
      <c r="B474" s="185">
        <f t="shared" si="8"/>
        <v>657250</v>
      </c>
      <c r="C474" s="185">
        <v>298</v>
      </c>
      <c r="D474" s="84">
        <f t="shared" si="7"/>
        <v>499.57142857142856</v>
      </c>
    </row>
    <row r="475" spans="1:4" s="185" customFormat="1" x14ac:dyDescent="0.35">
      <c r="A475" s="127">
        <v>44332</v>
      </c>
      <c r="B475" s="185">
        <f t="shared" si="8"/>
        <v>657490</v>
      </c>
      <c r="C475" s="185">
        <v>240</v>
      </c>
      <c r="D475" s="84">
        <f t="shared" si="7"/>
        <v>493.42857142857144</v>
      </c>
    </row>
    <row r="476" spans="1:4" s="185" customFormat="1" x14ac:dyDescent="0.35">
      <c r="A476" s="127">
        <v>44333</v>
      </c>
      <c r="B476" s="185">
        <f t="shared" si="8"/>
        <v>658008</v>
      </c>
      <c r="C476" s="185">
        <v>518</v>
      </c>
      <c r="D476" s="84">
        <f t="shared" si="7"/>
        <v>464.14285714285717</v>
      </c>
    </row>
    <row r="477" spans="1:4" s="185" customFormat="1" x14ac:dyDescent="0.35">
      <c r="A477" s="127">
        <v>44334</v>
      </c>
      <c r="B477" s="185">
        <f t="shared" si="8"/>
        <v>658470</v>
      </c>
      <c r="C477" s="185">
        <v>462</v>
      </c>
      <c r="D477" s="84">
        <f t="shared" si="7"/>
        <v>446.28571428571428</v>
      </c>
    </row>
    <row r="478" spans="1:4" s="185" customFormat="1" x14ac:dyDescent="0.35">
      <c r="A478" s="127">
        <v>44335</v>
      </c>
      <c r="B478" s="185">
        <f t="shared" si="8"/>
        <v>658882</v>
      </c>
      <c r="C478" s="185">
        <v>412</v>
      </c>
      <c r="D478" s="84">
        <f t="shared" si="7"/>
        <v>419.71428571428572</v>
      </c>
    </row>
    <row r="479" spans="1:4" s="185" customFormat="1" x14ac:dyDescent="0.35">
      <c r="A479" s="127">
        <v>44336</v>
      </c>
      <c r="B479" s="185">
        <f t="shared" si="8"/>
        <v>659266</v>
      </c>
      <c r="C479" s="185">
        <v>384</v>
      </c>
      <c r="D479" s="84">
        <f t="shared" si="7"/>
        <v>397</v>
      </c>
    </row>
    <row r="480" spans="1:4" s="185" customFormat="1" x14ac:dyDescent="0.35">
      <c r="A480" s="127">
        <v>44337</v>
      </c>
      <c r="B480" s="185">
        <f t="shared" ref="B480:B518" si="9">(B479+C480)</f>
        <v>659580</v>
      </c>
      <c r="C480" s="185">
        <v>314</v>
      </c>
      <c r="D480" s="84">
        <f t="shared" si="7"/>
        <v>375.42857142857144</v>
      </c>
    </row>
    <row r="481" spans="1:4" s="185" customFormat="1" x14ac:dyDescent="0.35">
      <c r="A481" s="127">
        <v>44338</v>
      </c>
      <c r="B481" s="185">
        <f t="shared" si="9"/>
        <v>659750</v>
      </c>
      <c r="C481" s="185">
        <v>170</v>
      </c>
      <c r="D481" s="84">
        <f t="shared" si="7"/>
        <v>357.14285714285717</v>
      </c>
    </row>
    <row r="482" spans="1:4" s="185" customFormat="1" x14ac:dyDescent="0.35">
      <c r="A482" s="127">
        <v>44339</v>
      </c>
      <c r="B482" s="185">
        <f t="shared" si="9"/>
        <v>659895</v>
      </c>
      <c r="C482" s="185">
        <v>145</v>
      </c>
      <c r="D482" s="84">
        <f t="shared" si="7"/>
        <v>343.57142857142856</v>
      </c>
    </row>
    <row r="483" spans="1:4" s="185" customFormat="1" x14ac:dyDescent="0.35">
      <c r="A483" s="127">
        <v>44340</v>
      </c>
      <c r="B483" s="185">
        <f t="shared" si="9"/>
        <v>660177</v>
      </c>
      <c r="C483" s="185">
        <v>282</v>
      </c>
      <c r="D483" s="84">
        <f t="shared" si="7"/>
        <v>309.85714285714283</v>
      </c>
    </row>
    <row r="484" spans="1:4" s="185" customFormat="1" x14ac:dyDescent="0.35">
      <c r="A484" s="127">
        <v>44341</v>
      </c>
      <c r="B484" s="185">
        <f t="shared" si="9"/>
        <v>660432</v>
      </c>
      <c r="C484" s="185">
        <v>255</v>
      </c>
      <c r="D484" s="84">
        <f t="shared" si="7"/>
        <v>280.28571428571428</v>
      </c>
    </row>
    <row r="485" spans="1:4" s="185" customFormat="1" x14ac:dyDescent="0.35">
      <c r="A485" s="127">
        <v>44342</v>
      </c>
      <c r="B485" s="185">
        <f t="shared" si="9"/>
        <v>660668</v>
      </c>
      <c r="C485" s="185">
        <v>236</v>
      </c>
      <c r="D485" s="84">
        <f t="shared" si="7"/>
        <v>255.14285714285714</v>
      </c>
    </row>
    <row r="486" spans="1:4" x14ac:dyDescent="0.35">
      <c r="A486" s="127">
        <v>44343</v>
      </c>
      <c r="B486" s="185">
        <f t="shared" si="9"/>
        <v>660882</v>
      </c>
      <c r="C486" s="185">
        <v>214</v>
      </c>
      <c r="D486" s="84">
        <f t="shared" si="7"/>
        <v>230.85714285714286</v>
      </c>
    </row>
    <row r="487" spans="1:4" x14ac:dyDescent="0.35">
      <c r="A487" s="127">
        <v>44344</v>
      </c>
      <c r="B487" s="185">
        <f t="shared" si="9"/>
        <v>661037</v>
      </c>
      <c r="C487" s="185">
        <v>155</v>
      </c>
      <c r="D487" s="84">
        <f t="shared" si="7"/>
        <v>208.14285714285714</v>
      </c>
    </row>
    <row r="488" spans="1:4" x14ac:dyDescent="0.35">
      <c r="A488" s="127">
        <v>44345</v>
      </c>
      <c r="B488" s="185">
        <f t="shared" si="9"/>
        <v>661130</v>
      </c>
      <c r="C488" s="185">
        <v>93</v>
      </c>
      <c r="D488" s="84">
        <f t="shared" si="7"/>
        <v>197.14285714285714</v>
      </c>
    </row>
    <row r="489" spans="1:4" x14ac:dyDescent="0.35">
      <c r="A489" s="127">
        <v>44346</v>
      </c>
      <c r="B489" s="185">
        <f t="shared" si="9"/>
        <v>661212</v>
      </c>
      <c r="C489" s="185">
        <v>82</v>
      </c>
      <c r="D489" s="84">
        <f t="shared" si="7"/>
        <v>188.14285714285714</v>
      </c>
    </row>
    <row r="490" spans="1:4" x14ac:dyDescent="0.35">
      <c r="A490" s="127">
        <v>44347</v>
      </c>
      <c r="B490" s="185">
        <f t="shared" si="9"/>
        <v>661294</v>
      </c>
      <c r="C490" s="185">
        <v>82</v>
      </c>
      <c r="D490" s="84">
        <f t="shared" si="7"/>
        <v>159.57142857142858</v>
      </c>
    </row>
    <row r="491" spans="1:4" x14ac:dyDescent="0.35">
      <c r="A491" s="127">
        <v>44348</v>
      </c>
      <c r="B491" s="185">
        <f t="shared" si="9"/>
        <v>661477</v>
      </c>
      <c r="C491" s="185">
        <v>183</v>
      </c>
      <c r="D491" s="84">
        <f t="shared" si="7"/>
        <v>149.28571428571428</v>
      </c>
    </row>
    <row r="492" spans="1:4" x14ac:dyDescent="0.35">
      <c r="A492" s="127">
        <v>44349</v>
      </c>
      <c r="B492" s="185">
        <f t="shared" si="9"/>
        <v>661655</v>
      </c>
      <c r="C492" s="185">
        <v>178</v>
      </c>
      <c r="D492" s="84">
        <f t="shared" si="7"/>
        <v>141</v>
      </c>
    </row>
    <row r="493" spans="1:4" x14ac:dyDescent="0.35">
      <c r="A493" s="127">
        <v>44350</v>
      </c>
      <c r="B493" s="185">
        <f t="shared" si="9"/>
        <v>661852</v>
      </c>
      <c r="C493" s="185">
        <v>197</v>
      </c>
      <c r="D493" s="84">
        <f t="shared" si="7"/>
        <v>138.57142857142858</v>
      </c>
    </row>
    <row r="494" spans="1:4" x14ac:dyDescent="0.35">
      <c r="A494" s="127">
        <v>44351</v>
      </c>
      <c r="B494" s="185">
        <f t="shared" si="9"/>
        <v>662007</v>
      </c>
      <c r="C494" s="185">
        <v>155</v>
      </c>
      <c r="D494" s="84">
        <f t="shared" si="7"/>
        <v>138.57142857142858</v>
      </c>
    </row>
    <row r="495" spans="1:4" x14ac:dyDescent="0.35">
      <c r="A495" s="127">
        <v>44352</v>
      </c>
      <c r="B495" s="185">
        <f t="shared" si="9"/>
        <v>662066</v>
      </c>
      <c r="C495" s="185">
        <v>59</v>
      </c>
      <c r="D495" s="84">
        <f t="shared" si="7"/>
        <v>133.71428571428572</v>
      </c>
    </row>
    <row r="496" spans="1:4" x14ac:dyDescent="0.35">
      <c r="A496" s="127">
        <v>44353</v>
      </c>
      <c r="B496" s="185">
        <f t="shared" si="9"/>
        <v>662126</v>
      </c>
      <c r="C496" s="185">
        <v>60</v>
      </c>
      <c r="D496" s="84">
        <f t="shared" si="7"/>
        <v>130.57142857142858</v>
      </c>
    </row>
    <row r="497" spans="1:4" x14ac:dyDescent="0.35">
      <c r="A497" s="127">
        <v>44354</v>
      </c>
      <c r="B497" s="185">
        <f t="shared" si="9"/>
        <v>662266</v>
      </c>
      <c r="C497" s="185">
        <v>140</v>
      </c>
      <c r="D497" s="84">
        <f t="shared" si="7"/>
        <v>138.85714285714286</v>
      </c>
    </row>
    <row r="498" spans="1:4" x14ac:dyDescent="0.35">
      <c r="A498" s="127">
        <v>44355</v>
      </c>
      <c r="B498" s="185">
        <f t="shared" si="9"/>
        <v>662383</v>
      </c>
      <c r="C498" s="185">
        <v>117</v>
      </c>
      <c r="D498" s="84">
        <f t="shared" si="7"/>
        <v>129.42857142857142</v>
      </c>
    </row>
    <row r="499" spans="1:4" x14ac:dyDescent="0.35">
      <c r="A499" s="127">
        <v>44356</v>
      </c>
      <c r="B499" s="185">
        <f t="shared" si="9"/>
        <v>662476</v>
      </c>
      <c r="C499" s="185">
        <v>93</v>
      </c>
      <c r="D499" s="84">
        <f t="shared" si="7"/>
        <v>117.28571428571429</v>
      </c>
    </row>
    <row r="500" spans="1:4" x14ac:dyDescent="0.35">
      <c r="A500" s="127">
        <v>44357</v>
      </c>
      <c r="B500" s="185">
        <f t="shared" si="9"/>
        <v>662595</v>
      </c>
      <c r="C500" s="185">
        <v>119</v>
      </c>
      <c r="D500" s="84">
        <f t="shared" si="7"/>
        <v>106.14285714285714</v>
      </c>
    </row>
    <row r="501" spans="1:4" x14ac:dyDescent="0.35">
      <c r="A501" s="127">
        <v>44358</v>
      </c>
      <c r="B501" s="185">
        <f t="shared" si="9"/>
        <v>662687</v>
      </c>
      <c r="C501" s="185">
        <v>92</v>
      </c>
      <c r="D501" s="84">
        <f t="shared" si="7"/>
        <v>97.142857142857139</v>
      </c>
    </row>
    <row r="502" spans="1:4" x14ac:dyDescent="0.35">
      <c r="A502" s="127">
        <v>44359</v>
      </c>
      <c r="B502" s="185">
        <f t="shared" si="9"/>
        <v>662744</v>
      </c>
      <c r="C502" s="185">
        <v>57</v>
      </c>
      <c r="D502" s="84">
        <f t="shared" si="7"/>
        <v>96.857142857142861</v>
      </c>
    </row>
    <row r="503" spans="1:4" x14ac:dyDescent="0.35">
      <c r="A503" s="127">
        <v>44360</v>
      </c>
      <c r="B503" s="185">
        <f t="shared" si="9"/>
        <v>662785</v>
      </c>
      <c r="C503" s="185">
        <v>41</v>
      </c>
      <c r="D503" s="84">
        <f t="shared" si="7"/>
        <v>94.142857142857139</v>
      </c>
    </row>
    <row r="504" spans="1:4" x14ac:dyDescent="0.35">
      <c r="A504" s="127">
        <v>44361</v>
      </c>
      <c r="B504" s="185">
        <f t="shared" si="9"/>
        <v>662885</v>
      </c>
      <c r="C504" s="185">
        <v>100</v>
      </c>
      <c r="D504" s="84">
        <f t="shared" si="7"/>
        <v>88.428571428571431</v>
      </c>
    </row>
    <row r="505" spans="1:4" x14ac:dyDescent="0.35">
      <c r="A505" s="127">
        <v>44362</v>
      </c>
      <c r="B505" s="185">
        <f t="shared" si="9"/>
        <v>662972</v>
      </c>
      <c r="C505" s="185">
        <v>87</v>
      </c>
      <c r="D505" s="84">
        <f t="shared" si="7"/>
        <v>84.142857142857139</v>
      </c>
    </row>
    <row r="506" spans="1:4" s="185" customFormat="1" x14ac:dyDescent="0.35">
      <c r="A506" s="127">
        <v>44363</v>
      </c>
      <c r="B506" s="185">
        <f t="shared" si="9"/>
        <v>663051</v>
      </c>
      <c r="C506" s="185">
        <v>79</v>
      </c>
      <c r="D506" s="84">
        <f t="shared" ref="D506:D509" si="10">AVERAGE(C500:C506)</f>
        <v>82.142857142857139</v>
      </c>
    </row>
    <row r="507" spans="1:4" x14ac:dyDescent="0.35">
      <c r="A507" s="127">
        <v>44364</v>
      </c>
      <c r="B507" s="185">
        <f t="shared" si="9"/>
        <v>663127</v>
      </c>
      <c r="C507" s="185">
        <v>76</v>
      </c>
      <c r="D507" s="84">
        <f t="shared" si="10"/>
        <v>76</v>
      </c>
    </row>
    <row r="508" spans="1:4" x14ac:dyDescent="0.35">
      <c r="A508" s="127">
        <v>44365</v>
      </c>
      <c r="B508" s="185">
        <f t="shared" si="9"/>
        <v>663197</v>
      </c>
      <c r="C508" s="185">
        <v>70</v>
      </c>
      <c r="D508" s="84">
        <f t="shared" si="10"/>
        <v>72.857142857142861</v>
      </c>
    </row>
    <row r="509" spans="1:4" x14ac:dyDescent="0.35">
      <c r="A509" s="127">
        <v>44366</v>
      </c>
      <c r="B509" s="185">
        <f t="shared" si="9"/>
        <v>663243</v>
      </c>
      <c r="C509" s="185">
        <v>46</v>
      </c>
      <c r="D509" s="84">
        <f t="shared" si="10"/>
        <v>71.285714285714292</v>
      </c>
    </row>
    <row r="510" spans="1:4" x14ac:dyDescent="0.35">
      <c r="A510" s="127">
        <v>44367</v>
      </c>
      <c r="B510" s="185">
        <f t="shared" si="9"/>
        <v>663273</v>
      </c>
      <c r="C510" s="185">
        <v>30</v>
      </c>
      <c r="D510" s="84">
        <f t="shared" ref="D510:D518" si="11">AVERAGE(C504:C510)</f>
        <v>69.714285714285708</v>
      </c>
    </row>
    <row r="511" spans="1:4" x14ac:dyDescent="0.35">
      <c r="A511" s="127">
        <v>44368</v>
      </c>
      <c r="B511" s="185">
        <f t="shared" si="9"/>
        <v>663342</v>
      </c>
      <c r="C511" s="185">
        <v>69</v>
      </c>
      <c r="D511" s="84">
        <f t="shared" si="11"/>
        <v>65.285714285714292</v>
      </c>
    </row>
    <row r="512" spans="1:4" x14ac:dyDescent="0.35">
      <c r="A512" s="127">
        <v>44369</v>
      </c>
      <c r="B512" s="185">
        <f t="shared" si="9"/>
        <v>663424</v>
      </c>
      <c r="C512" s="185">
        <v>82</v>
      </c>
      <c r="D512" s="84">
        <f t="shared" si="11"/>
        <v>64.571428571428569</v>
      </c>
    </row>
    <row r="513" spans="1:4" x14ac:dyDescent="0.35">
      <c r="A513" s="127">
        <v>44370</v>
      </c>
      <c r="B513" s="185">
        <f t="shared" si="9"/>
        <v>663493</v>
      </c>
      <c r="C513" s="185">
        <v>69</v>
      </c>
      <c r="D513" s="84">
        <f t="shared" si="11"/>
        <v>63.142857142857146</v>
      </c>
    </row>
    <row r="514" spans="1:4" x14ac:dyDescent="0.35">
      <c r="A514" s="127">
        <v>44371</v>
      </c>
      <c r="B514" s="185">
        <f t="shared" si="9"/>
        <v>663573</v>
      </c>
      <c r="C514" s="185">
        <v>80</v>
      </c>
      <c r="D514" s="84">
        <f t="shared" si="11"/>
        <v>63.714285714285715</v>
      </c>
    </row>
    <row r="515" spans="1:4" x14ac:dyDescent="0.35">
      <c r="A515" s="127">
        <v>44372</v>
      </c>
      <c r="B515" s="185">
        <f t="shared" si="9"/>
        <v>663627</v>
      </c>
      <c r="C515" s="185">
        <v>54</v>
      </c>
      <c r="D515" s="84">
        <f t="shared" si="11"/>
        <v>61.428571428571431</v>
      </c>
    </row>
    <row r="516" spans="1:4" x14ac:dyDescent="0.35">
      <c r="A516" s="127">
        <v>44373</v>
      </c>
      <c r="B516" s="185">
        <f t="shared" si="9"/>
        <v>663681</v>
      </c>
      <c r="C516" s="185">
        <v>54</v>
      </c>
      <c r="D516" s="84">
        <f t="shared" si="11"/>
        <v>62.571428571428569</v>
      </c>
    </row>
    <row r="517" spans="1:4" x14ac:dyDescent="0.35">
      <c r="A517" s="127">
        <v>44374</v>
      </c>
      <c r="B517" s="185">
        <f t="shared" si="9"/>
        <v>663715</v>
      </c>
      <c r="C517" s="30">
        <v>34</v>
      </c>
      <c r="D517" s="84">
        <f t="shared" si="11"/>
        <v>63.142857142857146</v>
      </c>
    </row>
    <row r="518" spans="1:4" x14ac:dyDescent="0.35">
      <c r="A518" s="127">
        <v>44375</v>
      </c>
      <c r="B518" s="185">
        <f t="shared" si="9"/>
        <v>663729</v>
      </c>
      <c r="C518" s="30">
        <v>14</v>
      </c>
      <c r="D518" s="84">
        <f t="shared" si="11"/>
        <v>55.285714285714285</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59"/>
  <sheetViews>
    <sheetView workbookViewId="0">
      <pane ySplit="1" topLeftCell="A447" activePane="bottomLeft" state="frozen"/>
      <selection activeCell="F21" sqref="F21:G34"/>
      <selection pane="bottomLeft" activeCell="D455" sqref="D455"/>
    </sheetView>
  </sheetViews>
  <sheetFormatPr defaultColWidth="9.08984375" defaultRowHeight="14.5" x14ac:dyDescent="0.35"/>
  <cols>
    <col min="1" max="1" width="10.90625" style="31" bestFit="1" customWidth="1"/>
    <col min="2" max="2" width="14" style="30" bestFit="1" customWidth="1"/>
    <col min="3" max="3" width="13.90625" style="30" bestFit="1" customWidth="1"/>
    <col min="4" max="16384" width="9.089843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271</v>
      </c>
      <c r="C64" s="30">
        <v>16</v>
      </c>
    </row>
    <row r="65" spans="1:3" x14ac:dyDescent="0.35">
      <c r="A65" s="31">
        <v>43976</v>
      </c>
      <c r="B65" s="30">
        <f t="shared" si="0"/>
        <v>290</v>
      </c>
      <c r="C65" s="30">
        <v>19</v>
      </c>
    </row>
    <row r="66" spans="1:3" x14ac:dyDescent="0.35">
      <c r="A66" s="31">
        <v>43977</v>
      </c>
      <c r="B66" s="30">
        <f t="shared" si="0"/>
        <v>310</v>
      </c>
      <c r="C66" s="30">
        <v>20</v>
      </c>
    </row>
    <row r="67" spans="1:3" x14ac:dyDescent="0.35">
      <c r="A67" s="31">
        <v>43978</v>
      </c>
      <c r="B67" s="30">
        <f t="shared" si="0"/>
        <v>320</v>
      </c>
      <c r="C67" s="30">
        <v>10</v>
      </c>
    </row>
    <row r="68" spans="1:3" x14ac:dyDescent="0.35">
      <c r="A68" s="31">
        <v>43979</v>
      </c>
      <c r="B68" s="30">
        <f t="shared" ref="B68:B131" si="1">B67+C68</f>
        <v>326</v>
      </c>
      <c r="C68" s="30">
        <v>6</v>
      </c>
    </row>
    <row r="69" spans="1:3" x14ac:dyDescent="0.35">
      <c r="A69" s="31">
        <v>43980</v>
      </c>
      <c r="B69" s="30">
        <f t="shared" si="1"/>
        <v>342</v>
      </c>
      <c r="C69" s="30">
        <v>16</v>
      </c>
    </row>
    <row r="70" spans="1:3" x14ac:dyDescent="0.35">
      <c r="A70" s="31">
        <v>43981</v>
      </c>
      <c r="B70" s="30">
        <f t="shared" si="1"/>
        <v>350</v>
      </c>
      <c r="C70" s="30">
        <v>8</v>
      </c>
    </row>
    <row r="71" spans="1:3" x14ac:dyDescent="0.35">
      <c r="A71" s="31">
        <v>43982</v>
      </c>
      <c r="B71" s="30">
        <f t="shared" si="1"/>
        <v>356</v>
      </c>
      <c r="C71" s="30">
        <v>6</v>
      </c>
    </row>
    <row r="72" spans="1:3" x14ac:dyDescent="0.35">
      <c r="A72" s="31">
        <v>43983</v>
      </c>
      <c r="B72" s="30">
        <f t="shared" si="1"/>
        <v>362</v>
      </c>
      <c r="C72" s="174">
        <v>6</v>
      </c>
    </row>
    <row r="73" spans="1:3" x14ac:dyDescent="0.35">
      <c r="A73" s="31">
        <v>43984</v>
      </c>
      <c r="B73" s="30">
        <f t="shared" si="1"/>
        <v>370</v>
      </c>
      <c r="C73" s="174">
        <v>8</v>
      </c>
    </row>
    <row r="74" spans="1:3" x14ac:dyDescent="0.35">
      <c r="A74" s="31">
        <v>43985</v>
      </c>
      <c r="B74" s="30">
        <f t="shared" si="1"/>
        <v>372</v>
      </c>
      <c r="C74" s="174">
        <v>2</v>
      </c>
    </row>
    <row r="75" spans="1:3" x14ac:dyDescent="0.35">
      <c r="A75" s="31">
        <v>43986</v>
      </c>
      <c r="B75" s="30">
        <f t="shared" si="1"/>
        <v>373</v>
      </c>
      <c r="C75" s="174">
        <v>1</v>
      </c>
    </row>
    <row r="76" spans="1:3" x14ac:dyDescent="0.35">
      <c r="A76" s="31">
        <v>43987</v>
      </c>
      <c r="B76" s="30">
        <f t="shared" si="1"/>
        <v>377</v>
      </c>
      <c r="C76" s="174">
        <v>4</v>
      </c>
    </row>
    <row r="77" spans="1:3" x14ac:dyDescent="0.35">
      <c r="A77" s="31">
        <v>43988</v>
      </c>
      <c r="B77" s="30">
        <f t="shared" si="1"/>
        <v>380</v>
      </c>
      <c r="C77" s="174">
        <v>3</v>
      </c>
    </row>
    <row r="78" spans="1:3" x14ac:dyDescent="0.35">
      <c r="A78" s="31">
        <v>43989</v>
      </c>
      <c r="B78" s="30">
        <f t="shared" si="1"/>
        <v>390</v>
      </c>
      <c r="C78" s="174">
        <v>10</v>
      </c>
    </row>
    <row r="79" spans="1:3" x14ac:dyDescent="0.35">
      <c r="A79" s="31">
        <v>43990</v>
      </c>
      <c r="B79" s="30">
        <f t="shared" si="1"/>
        <v>395</v>
      </c>
      <c r="C79" s="174">
        <v>5</v>
      </c>
    </row>
    <row r="80" spans="1:3" x14ac:dyDescent="0.35">
      <c r="A80" s="31">
        <v>43991</v>
      </c>
      <c r="B80" s="30">
        <f t="shared" si="1"/>
        <v>404</v>
      </c>
      <c r="C80" s="174">
        <v>9</v>
      </c>
    </row>
    <row r="81" spans="1:3" x14ac:dyDescent="0.35">
      <c r="A81" s="31">
        <v>43992</v>
      </c>
      <c r="B81" s="30">
        <f t="shared" si="1"/>
        <v>416</v>
      </c>
      <c r="C81" s="174">
        <v>12</v>
      </c>
    </row>
    <row r="82" spans="1:3" x14ac:dyDescent="0.35">
      <c r="A82" s="31">
        <v>43993</v>
      </c>
      <c r="B82" s="30">
        <f t="shared" si="1"/>
        <v>424</v>
      </c>
      <c r="C82" s="174">
        <v>8</v>
      </c>
    </row>
    <row r="83" spans="1:3" x14ac:dyDescent="0.35">
      <c r="A83" s="31">
        <v>43994</v>
      </c>
      <c r="B83" s="30">
        <f t="shared" si="1"/>
        <v>432</v>
      </c>
      <c r="C83" s="174">
        <v>8</v>
      </c>
    </row>
    <row r="84" spans="1:3" x14ac:dyDescent="0.35">
      <c r="A84" s="31">
        <v>43995</v>
      </c>
      <c r="B84" s="30">
        <f t="shared" si="1"/>
        <v>439</v>
      </c>
      <c r="C84" s="174">
        <v>7</v>
      </c>
    </row>
    <row r="85" spans="1:3" x14ac:dyDescent="0.35">
      <c r="A85" s="31">
        <v>43996</v>
      </c>
      <c r="B85" s="30">
        <f t="shared" si="1"/>
        <v>444</v>
      </c>
      <c r="C85" s="174">
        <v>5</v>
      </c>
    </row>
    <row r="86" spans="1:3" x14ac:dyDescent="0.35">
      <c r="A86" s="31">
        <v>43997</v>
      </c>
      <c r="B86" s="30">
        <f t="shared" si="1"/>
        <v>452</v>
      </c>
      <c r="C86" s="174">
        <v>8</v>
      </c>
    </row>
    <row r="87" spans="1:3" x14ac:dyDescent="0.35">
      <c r="A87" s="31">
        <v>43998</v>
      </c>
      <c r="B87" s="30">
        <f t="shared" si="1"/>
        <v>462</v>
      </c>
      <c r="C87" s="174">
        <v>10</v>
      </c>
    </row>
    <row r="88" spans="1:3" x14ac:dyDescent="0.35">
      <c r="A88" s="31">
        <v>43999</v>
      </c>
      <c r="B88" s="30">
        <f t="shared" si="1"/>
        <v>482</v>
      </c>
      <c r="C88" s="174">
        <v>20</v>
      </c>
    </row>
    <row r="89" spans="1:3" x14ac:dyDescent="0.35">
      <c r="A89" s="31">
        <v>44000</v>
      </c>
      <c r="B89" s="30">
        <f t="shared" si="1"/>
        <v>487</v>
      </c>
      <c r="C89" s="174">
        <v>5</v>
      </c>
    </row>
    <row r="90" spans="1:3" x14ac:dyDescent="0.35">
      <c r="A90" s="31">
        <v>44001</v>
      </c>
      <c r="B90" s="30">
        <f t="shared" si="1"/>
        <v>491</v>
      </c>
      <c r="C90" s="174">
        <v>4</v>
      </c>
    </row>
    <row r="91" spans="1:3" x14ac:dyDescent="0.35">
      <c r="A91" s="31">
        <v>44002</v>
      </c>
      <c r="B91" s="30">
        <f t="shared" si="1"/>
        <v>495</v>
      </c>
      <c r="C91" s="174">
        <v>4</v>
      </c>
    </row>
    <row r="92" spans="1:3" x14ac:dyDescent="0.35">
      <c r="A92" s="31">
        <v>44003</v>
      </c>
      <c r="B92" s="30">
        <f t="shared" si="1"/>
        <v>498</v>
      </c>
      <c r="C92" s="174">
        <v>3</v>
      </c>
    </row>
    <row r="93" spans="1:3" x14ac:dyDescent="0.35">
      <c r="A93" s="31">
        <v>44004</v>
      </c>
      <c r="B93" s="30">
        <f t="shared" si="1"/>
        <v>505</v>
      </c>
      <c r="C93" s="174">
        <v>7</v>
      </c>
    </row>
    <row r="94" spans="1:3" x14ac:dyDescent="0.35">
      <c r="A94" s="31">
        <v>44005</v>
      </c>
      <c r="B94" s="30">
        <f t="shared" si="1"/>
        <v>509</v>
      </c>
      <c r="C94" s="174">
        <v>4</v>
      </c>
    </row>
    <row r="95" spans="1:3" x14ac:dyDescent="0.35">
      <c r="A95" s="31">
        <v>44006</v>
      </c>
      <c r="B95" s="30">
        <f t="shared" si="1"/>
        <v>519</v>
      </c>
      <c r="C95" s="174">
        <v>10</v>
      </c>
    </row>
    <row r="96" spans="1:3" x14ac:dyDescent="0.35">
      <c r="A96" s="31">
        <v>44007</v>
      </c>
      <c r="B96" s="30">
        <f t="shared" si="1"/>
        <v>527</v>
      </c>
      <c r="C96" s="174">
        <v>8</v>
      </c>
    </row>
    <row r="97" spans="1:3" x14ac:dyDescent="0.35">
      <c r="A97" s="31">
        <v>44008</v>
      </c>
      <c r="B97" s="30">
        <f t="shared" si="1"/>
        <v>533</v>
      </c>
      <c r="C97" s="174">
        <v>6</v>
      </c>
    </row>
    <row r="98" spans="1:3" x14ac:dyDescent="0.35">
      <c r="A98" s="31">
        <v>44009</v>
      </c>
      <c r="B98" s="30">
        <f t="shared" si="1"/>
        <v>536</v>
      </c>
      <c r="C98" s="174">
        <v>3</v>
      </c>
    </row>
    <row r="99" spans="1:3" x14ac:dyDescent="0.35">
      <c r="A99" s="31">
        <v>44010</v>
      </c>
      <c r="B99" s="30">
        <f t="shared" si="1"/>
        <v>540</v>
      </c>
      <c r="C99" s="174">
        <v>4</v>
      </c>
    </row>
    <row r="100" spans="1:3" x14ac:dyDescent="0.35">
      <c r="A100" s="31">
        <v>44011</v>
      </c>
      <c r="B100" s="30">
        <f t="shared" si="1"/>
        <v>549</v>
      </c>
      <c r="C100" s="174">
        <v>9</v>
      </c>
    </row>
    <row r="101" spans="1:3" x14ac:dyDescent="0.35">
      <c r="A101" s="31">
        <v>44012</v>
      </c>
      <c r="B101" s="30">
        <f t="shared" si="1"/>
        <v>555</v>
      </c>
      <c r="C101" s="174">
        <v>6</v>
      </c>
    </row>
    <row r="102" spans="1:3" x14ac:dyDescent="0.35">
      <c r="A102" s="31">
        <v>44013</v>
      </c>
      <c r="B102" s="30">
        <f t="shared" si="1"/>
        <v>565</v>
      </c>
      <c r="C102" s="174">
        <v>10</v>
      </c>
    </row>
    <row r="103" spans="1:3" x14ac:dyDescent="0.35">
      <c r="A103" s="31">
        <v>44014</v>
      </c>
      <c r="B103" s="30">
        <f t="shared" si="1"/>
        <v>574</v>
      </c>
      <c r="C103" s="174">
        <v>9</v>
      </c>
    </row>
    <row r="104" spans="1:3" x14ac:dyDescent="0.35">
      <c r="A104" s="31">
        <v>44015</v>
      </c>
      <c r="B104" s="30">
        <f t="shared" si="1"/>
        <v>583</v>
      </c>
      <c r="C104" s="174">
        <v>9</v>
      </c>
    </row>
    <row r="105" spans="1:3" x14ac:dyDescent="0.35">
      <c r="A105" s="31">
        <v>44016</v>
      </c>
      <c r="B105" s="30">
        <f t="shared" si="1"/>
        <v>594</v>
      </c>
      <c r="C105" s="174">
        <v>11</v>
      </c>
    </row>
    <row r="106" spans="1:3" x14ac:dyDescent="0.35">
      <c r="A106" s="31">
        <v>44017</v>
      </c>
      <c r="B106" s="30">
        <f t="shared" si="1"/>
        <v>607</v>
      </c>
      <c r="C106" s="174">
        <v>13</v>
      </c>
    </row>
    <row r="107" spans="1:3" x14ac:dyDescent="0.35">
      <c r="A107" s="31">
        <v>44018</v>
      </c>
      <c r="B107" s="30">
        <f t="shared" si="1"/>
        <v>621</v>
      </c>
      <c r="C107" s="174">
        <v>14</v>
      </c>
    </row>
    <row r="108" spans="1:3" x14ac:dyDescent="0.35">
      <c r="A108" s="31">
        <v>44019</v>
      </c>
      <c r="B108" s="30">
        <f t="shared" si="1"/>
        <v>638</v>
      </c>
      <c r="C108" s="174">
        <v>17</v>
      </c>
    </row>
    <row r="109" spans="1:3" x14ac:dyDescent="0.35">
      <c r="A109" s="31">
        <v>44020</v>
      </c>
      <c r="B109" s="30">
        <f t="shared" si="1"/>
        <v>656</v>
      </c>
      <c r="C109" s="174">
        <v>18</v>
      </c>
    </row>
    <row r="110" spans="1:3" x14ac:dyDescent="0.35">
      <c r="A110" s="31">
        <v>44021</v>
      </c>
      <c r="B110" s="30">
        <f t="shared" si="1"/>
        <v>674</v>
      </c>
      <c r="C110" s="174">
        <v>18</v>
      </c>
    </row>
    <row r="111" spans="1:3" x14ac:dyDescent="0.35">
      <c r="A111" s="31">
        <v>44022</v>
      </c>
      <c r="B111" s="30">
        <f t="shared" si="1"/>
        <v>680</v>
      </c>
      <c r="C111" s="174">
        <v>6</v>
      </c>
    </row>
    <row r="112" spans="1:3" x14ac:dyDescent="0.35">
      <c r="A112" s="31">
        <v>44023</v>
      </c>
      <c r="B112" s="30">
        <f t="shared" si="1"/>
        <v>695</v>
      </c>
      <c r="C112" s="174">
        <v>15</v>
      </c>
    </row>
    <row r="113" spans="1:3" x14ac:dyDescent="0.35">
      <c r="A113" s="31">
        <v>44024</v>
      </c>
      <c r="B113" s="30">
        <f t="shared" si="1"/>
        <v>730</v>
      </c>
      <c r="C113" s="174">
        <v>35</v>
      </c>
    </row>
    <row r="114" spans="1:3" x14ac:dyDescent="0.35">
      <c r="A114" s="31">
        <v>44025</v>
      </c>
      <c r="B114" s="30">
        <f t="shared" si="1"/>
        <v>735</v>
      </c>
      <c r="C114" s="174">
        <v>5</v>
      </c>
    </row>
    <row r="115" spans="1:3" x14ac:dyDescent="0.35">
      <c r="A115" s="31">
        <v>44026</v>
      </c>
      <c r="B115" s="30">
        <f t="shared" si="1"/>
        <v>753</v>
      </c>
      <c r="C115" s="174">
        <v>18</v>
      </c>
    </row>
    <row r="116" spans="1:3" x14ac:dyDescent="0.35">
      <c r="A116" s="31">
        <v>44027</v>
      </c>
      <c r="B116" s="30">
        <f t="shared" si="1"/>
        <v>756</v>
      </c>
      <c r="C116" s="174">
        <v>3</v>
      </c>
    </row>
    <row r="117" spans="1:3" x14ac:dyDescent="0.35">
      <c r="A117" s="31">
        <v>44028</v>
      </c>
      <c r="B117" s="30">
        <f t="shared" si="1"/>
        <v>781</v>
      </c>
      <c r="C117" s="174">
        <v>25</v>
      </c>
    </row>
    <row r="118" spans="1:3" x14ac:dyDescent="0.35">
      <c r="A118" s="31">
        <v>44029</v>
      </c>
      <c r="B118" s="30">
        <f t="shared" si="1"/>
        <v>786</v>
      </c>
      <c r="C118" s="174">
        <v>5</v>
      </c>
    </row>
    <row r="119" spans="1:3" x14ac:dyDescent="0.35">
      <c r="A119" s="31">
        <v>44030</v>
      </c>
      <c r="B119" s="30">
        <f t="shared" si="1"/>
        <v>805</v>
      </c>
      <c r="C119" s="174">
        <v>19</v>
      </c>
    </row>
    <row r="120" spans="1:3" x14ac:dyDescent="0.35">
      <c r="A120" s="31">
        <v>44031</v>
      </c>
      <c r="B120" s="30">
        <f t="shared" si="1"/>
        <v>819</v>
      </c>
      <c r="C120" s="174">
        <v>14</v>
      </c>
    </row>
    <row r="121" spans="1:3" x14ac:dyDescent="0.35">
      <c r="A121" s="31">
        <v>44032</v>
      </c>
      <c r="B121" s="30">
        <f t="shared" si="1"/>
        <v>849</v>
      </c>
      <c r="C121" s="174">
        <v>30</v>
      </c>
    </row>
    <row r="122" spans="1:3" x14ac:dyDescent="0.35">
      <c r="A122" s="31">
        <v>44033</v>
      </c>
      <c r="B122" s="30">
        <f t="shared" si="1"/>
        <v>882</v>
      </c>
      <c r="C122" s="174">
        <v>33</v>
      </c>
    </row>
    <row r="123" spans="1:3" x14ac:dyDescent="0.35">
      <c r="A123" s="31">
        <v>44034</v>
      </c>
      <c r="B123" s="30">
        <f t="shared" si="1"/>
        <v>924</v>
      </c>
      <c r="C123" s="174">
        <v>42</v>
      </c>
    </row>
    <row r="124" spans="1:3" x14ac:dyDescent="0.35">
      <c r="A124" s="31">
        <v>44035</v>
      </c>
      <c r="B124" s="30">
        <f t="shared" si="1"/>
        <v>947</v>
      </c>
      <c r="C124" s="174">
        <v>23</v>
      </c>
    </row>
    <row r="125" spans="1:3" x14ac:dyDescent="0.35">
      <c r="A125" s="31">
        <v>44036</v>
      </c>
      <c r="B125" s="30">
        <f t="shared" si="1"/>
        <v>968</v>
      </c>
      <c r="C125" s="174">
        <v>21</v>
      </c>
    </row>
    <row r="126" spans="1:3" x14ac:dyDescent="0.35">
      <c r="A126" s="31">
        <v>44037</v>
      </c>
      <c r="B126" s="30">
        <f t="shared" si="1"/>
        <v>1005</v>
      </c>
      <c r="C126" s="174">
        <v>37</v>
      </c>
    </row>
    <row r="127" spans="1:3" x14ac:dyDescent="0.35">
      <c r="A127" s="31">
        <v>44038</v>
      </c>
      <c r="B127" s="30">
        <f t="shared" si="1"/>
        <v>1025</v>
      </c>
      <c r="C127" s="174">
        <v>20</v>
      </c>
    </row>
    <row r="128" spans="1:3" x14ac:dyDescent="0.35">
      <c r="A128" s="31">
        <v>44039</v>
      </c>
      <c r="B128" s="30">
        <f t="shared" si="1"/>
        <v>1057</v>
      </c>
      <c r="C128" s="174">
        <v>32</v>
      </c>
    </row>
    <row r="129" spans="1:3" x14ac:dyDescent="0.35">
      <c r="A129" s="31">
        <v>44040</v>
      </c>
      <c r="B129" s="30">
        <f t="shared" si="1"/>
        <v>1088</v>
      </c>
      <c r="C129" s="174">
        <v>31</v>
      </c>
    </row>
    <row r="130" spans="1:3" x14ac:dyDescent="0.35">
      <c r="A130" s="31">
        <v>44041</v>
      </c>
      <c r="B130" s="30">
        <f t="shared" si="1"/>
        <v>1105</v>
      </c>
      <c r="C130" s="174">
        <v>17</v>
      </c>
    </row>
    <row r="131" spans="1:3" x14ac:dyDescent="0.35">
      <c r="A131" s="31">
        <v>44042</v>
      </c>
      <c r="B131" s="30">
        <f t="shared" si="1"/>
        <v>1136</v>
      </c>
      <c r="C131" s="174">
        <v>31</v>
      </c>
    </row>
    <row r="132" spans="1:3" x14ac:dyDescent="0.35">
      <c r="A132" s="31">
        <v>44043</v>
      </c>
      <c r="B132" s="30">
        <f t="shared" ref="B132:B195" si="2">B131+C132</f>
        <v>1141</v>
      </c>
      <c r="C132" s="174">
        <v>5</v>
      </c>
    </row>
    <row r="133" spans="1:3" x14ac:dyDescent="0.35">
      <c r="A133" s="31">
        <v>44044</v>
      </c>
      <c r="B133" s="30">
        <f t="shared" si="2"/>
        <v>1152</v>
      </c>
      <c r="C133" s="174">
        <v>11</v>
      </c>
    </row>
    <row r="134" spans="1:3" x14ac:dyDescent="0.35">
      <c r="A134" s="31">
        <v>44045</v>
      </c>
      <c r="B134" s="30">
        <f t="shared" si="2"/>
        <v>1171</v>
      </c>
      <c r="C134" s="174">
        <v>19</v>
      </c>
    </row>
    <row r="135" spans="1:3" x14ac:dyDescent="0.35">
      <c r="A135" s="31">
        <v>44046</v>
      </c>
      <c r="B135" s="30">
        <f t="shared" si="2"/>
        <v>1185</v>
      </c>
      <c r="C135" s="174">
        <v>14</v>
      </c>
    </row>
    <row r="136" spans="1:3" x14ac:dyDescent="0.35">
      <c r="A136" s="31">
        <v>44047</v>
      </c>
      <c r="B136" s="30">
        <f t="shared" si="2"/>
        <v>1203</v>
      </c>
      <c r="C136" s="174">
        <v>18</v>
      </c>
    </row>
    <row r="137" spans="1:3" x14ac:dyDescent="0.35">
      <c r="A137" s="31">
        <v>44048</v>
      </c>
      <c r="B137" s="30">
        <f t="shared" si="2"/>
        <v>1230</v>
      </c>
      <c r="C137" s="174">
        <v>27</v>
      </c>
    </row>
    <row r="138" spans="1:3" x14ac:dyDescent="0.35">
      <c r="A138" s="31">
        <v>44049</v>
      </c>
      <c r="B138" s="30">
        <f t="shared" si="2"/>
        <v>1253</v>
      </c>
      <c r="C138" s="174">
        <v>23</v>
      </c>
    </row>
    <row r="139" spans="1:3" x14ac:dyDescent="0.35">
      <c r="A139" s="31">
        <v>44050</v>
      </c>
      <c r="B139" s="30">
        <f t="shared" si="2"/>
        <v>1265</v>
      </c>
      <c r="C139" s="174">
        <v>12</v>
      </c>
    </row>
    <row r="140" spans="1:3" x14ac:dyDescent="0.35">
      <c r="A140" s="31">
        <v>44051</v>
      </c>
      <c r="B140" s="30">
        <f t="shared" si="2"/>
        <v>1281</v>
      </c>
      <c r="C140" s="174">
        <v>16</v>
      </c>
    </row>
    <row r="141" spans="1:3" x14ac:dyDescent="0.35">
      <c r="A141" s="31">
        <v>44052</v>
      </c>
      <c r="B141" s="30">
        <f t="shared" si="2"/>
        <v>1290</v>
      </c>
      <c r="C141" s="174">
        <v>9</v>
      </c>
    </row>
    <row r="142" spans="1:3" x14ac:dyDescent="0.35">
      <c r="A142" s="31">
        <v>44053</v>
      </c>
      <c r="B142" s="30">
        <f t="shared" si="2"/>
        <v>1312</v>
      </c>
      <c r="C142" s="174">
        <v>22</v>
      </c>
    </row>
    <row r="143" spans="1:3" x14ac:dyDescent="0.35">
      <c r="A143" s="31">
        <v>44054</v>
      </c>
      <c r="B143" s="30">
        <f t="shared" si="2"/>
        <v>1321</v>
      </c>
      <c r="C143" s="174">
        <v>9</v>
      </c>
    </row>
    <row r="144" spans="1:3" x14ac:dyDescent="0.35">
      <c r="A144" s="31">
        <v>44055</v>
      </c>
      <c r="B144" s="30">
        <f t="shared" si="2"/>
        <v>1337</v>
      </c>
      <c r="C144" s="174">
        <v>16</v>
      </c>
    </row>
    <row r="145" spans="1:3" x14ac:dyDescent="0.35">
      <c r="A145" s="31">
        <v>44056</v>
      </c>
      <c r="B145" s="30">
        <f t="shared" si="2"/>
        <v>1354</v>
      </c>
      <c r="C145" s="174">
        <v>17</v>
      </c>
    </row>
    <row r="146" spans="1:3" x14ac:dyDescent="0.35">
      <c r="A146" s="31">
        <v>44057</v>
      </c>
      <c r="B146" s="30">
        <f t="shared" si="2"/>
        <v>1377</v>
      </c>
      <c r="C146" s="174">
        <v>23</v>
      </c>
    </row>
    <row r="147" spans="1:3" x14ac:dyDescent="0.35">
      <c r="A147" s="31">
        <v>44058</v>
      </c>
      <c r="B147" s="30">
        <f t="shared" si="2"/>
        <v>1379</v>
      </c>
      <c r="C147" s="174">
        <v>2</v>
      </c>
    </row>
    <row r="148" spans="1:3" x14ac:dyDescent="0.35">
      <c r="A148" s="31">
        <v>44059</v>
      </c>
      <c r="B148" s="30">
        <f t="shared" si="2"/>
        <v>1393</v>
      </c>
      <c r="C148" s="174">
        <v>14</v>
      </c>
    </row>
    <row r="149" spans="1:3" x14ac:dyDescent="0.35">
      <c r="A149" s="31">
        <v>44060</v>
      </c>
      <c r="B149" s="30">
        <f t="shared" si="2"/>
        <v>1410</v>
      </c>
      <c r="C149" s="174">
        <v>17</v>
      </c>
    </row>
    <row r="150" spans="1:3" x14ac:dyDescent="0.35">
      <c r="A150" s="31">
        <v>44061</v>
      </c>
      <c r="B150" s="30">
        <f t="shared" si="2"/>
        <v>1410</v>
      </c>
      <c r="C150" s="174">
        <v>0</v>
      </c>
    </row>
    <row r="151" spans="1:3" x14ac:dyDescent="0.35">
      <c r="A151" s="31">
        <v>44062</v>
      </c>
      <c r="B151" s="30">
        <f t="shared" si="2"/>
        <v>1433</v>
      </c>
      <c r="C151" s="185">
        <v>23</v>
      </c>
    </row>
    <row r="152" spans="1:3" x14ac:dyDescent="0.35">
      <c r="A152" s="31">
        <v>44063</v>
      </c>
      <c r="B152" s="30">
        <f t="shared" si="2"/>
        <v>1448</v>
      </c>
      <c r="C152" s="185">
        <v>15</v>
      </c>
    </row>
    <row r="153" spans="1:3" x14ac:dyDescent="0.35">
      <c r="A153" s="31">
        <v>44064</v>
      </c>
      <c r="B153" s="30">
        <f t="shared" si="2"/>
        <v>1462</v>
      </c>
      <c r="C153" s="185">
        <v>14</v>
      </c>
    </row>
    <row r="154" spans="1:3" x14ac:dyDescent="0.35">
      <c r="A154" s="31">
        <v>44065</v>
      </c>
      <c r="B154" s="30">
        <f t="shared" si="2"/>
        <v>1480</v>
      </c>
      <c r="C154" s="185">
        <v>18</v>
      </c>
    </row>
    <row r="155" spans="1:3" x14ac:dyDescent="0.35">
      <c r="A155" s="31">
        <v>44066</v>
      </c>
      <c r="B155" s="30">
        <f t="shared" si="2"/>
        <v>1496</v>
      </c>
      <c r="C155" s="185">
        <v>16</v>
      </c>
    </row>
    <row r="156" spans="1:3" x14ac:dyDescent="0.35">
      <c r="A156" s="31">
        <v>44067</v>
      </c>
      <c r="B156" s="30">
        <f t="shared" si="2"/>
        <v>1513</v>
      </c>
      <c r="C156" s="185">
        <v>17</v>
      </c>
    </row>
    <row r="157" spans="1:3" x14ac:dyDescent="0.35">
      <c r="A157" s="31">
        <v>44068</v>
      </c>
      <c r="B157" s="30">
        <f t="shared" si="2"/>
        <v>1535</v>
      </c>
      <c r="C157" s="185">
        <v>22</v>
      </c>
    </row>
    <row r="158" spans="1:3" x14ac:dyDescent="0.35">
      <c r="A158" s="31">
        <v>44069</v>
      </c>
      <c r="B158" s="30">
        <f t="shared" si="2"/>
        <v>1566</v>
      </c>
      <c r="C158" s="185">
        <v>31</v>
      </c>
    </row>
    <row r="159" spans="1:3" x14ac:dyDescent="0.35">
      <c r="A159" s="31">
        <v>44070</v>
      </c>
      <c r="B159" s="30">
        <f t="shared" si="2"/>
        <v>1570</v>
      </c>
      <c r="C159" s="185">
        <v>4</v>
      </c>
    </row>
    <row r="160" spans="1:3" x14ac:dyDescent="0.35">
      <c r="A160" s="31">
        <v>44071</v>
      </c>
      <c r="B160" s="30">
        <f t="shared" si="2"/>
        <v>1595</v>
      </c>
      <c r="C160" s="185">
        <v>25</v>
      </c>
    </row>
    <row r="161" spans="1:3" x14ac:dyDescent="0.35">
      <c r="A161" s="31">
        <v>44072</v>
      </c>
      <c r="B161" s="30">
        <f t="shared" si="2"/>
        <v>1613</v>
      </c>
      <c r="C161" s="185">
        <v>18</v>
      </c>
    </row>
    <row r="162" spans="1:3" x14ac:dyDescent="0.35">
      <c r="A162" s="31">
        <v>44073</v>
      </c>
      <c r="B162" s="30">
        <f t="shared" si="2"/>
        <v>1628</v>
      </c>
      <c r="C162" s="185">
        <v>15</v>
      </c>
    </row>
    <row r="163" spans="1:3" x14ac:dyDescent="0.35">
      <c r="A163" s="31">
        <v>44074</v>
      </c>
      <c r="B163" s="30">
        <f t="shared" si="2"/>
        <v>1633</v>
      </c>
      <c r="C163" s="185">
        <v>5</v>
      </c>
    </row>
    <row r="164" spans="1:3" x14ac:dyDescent="0.35">
      <c r="A164" s="31">
        <v>44075</v>
      </c>
      <c r="B164" s="30">
        <f t="shared" si="2"/>
        <v>1648</v>
      </c>
      <c r="C164" s="185">
        <v>15</v>
      </c>
    </row>
    <row r="165" spans="1:3" x14ac:dyDescent="0.35">
      <c r="A165" s="31">
        <v>44076</v>
      </c>
      <c r="B165" s="30">
        <f t="shared" si="2"/>
        <v>1666</v>
      </c>
      <c r="C165" s="185">
        <v>18</v>
      </c>
    </row>
    <row r="166" spans="1:3" x14ac:dyDescent="0.35">
      <c r="A166" s="31">
        <v>44077</v>
      </c>
      <c r="B166" s="30">
        <f t="shared" si="2"/>
        <v>1691</v>
      </c>
      <c r="C166" s="185">
        <v>25</v>
      </c>
    </row>
    <row r="167" spans="1:3" x14ac:dyDescent="0.35">
      <c r="A167" s="31">
        <v>44078</v>
      </c>
      <c r="B167" s="30">
        <f t="shared" si="2"/>
        <v>1707</v>
      </c>
      <c r="C167" s="185">
        <v>16</v>
      </c>
    </row>
    <row r="168" spans="1:3" x14ac:dyDescent="0.35">
      <c r="A168" s="31">
        <v>44079</v>
      </c>
      <c r="B168" s="30">
        <f t="shared" si="2"/>
        <v>1717</v>
      </c>
      <c r="C168" s="185">
        <v>10</v>
      </c>
    </row>
    <row r="169" spans="1:3" x14ac:dyDescent="0.35">
      <c r="A169" s="31">
        <v>44080</v>
      </c>
      <c r="B169" s="30">
        <f t="shared" si="2"/>
        <v>1735</v>
      </c>
      <c r="C169" s="185">
        <v>18</v>
      </c>
    </row>
    <row r="170" spans="1:3" x14ac:dyDescent="0.35">
      <c r="A170" s="31">
        <v>44081</v>
      </c>
      <c r="B170" s="30">
        <f t="shared" si="2"/>
        <v>1756</v>
      </c>
      <c r="C170" s="185">
        <v>21</v>
      </c>
    </row>
    <row r="171" spans="1:3" x14ac:dyDescent="0.35">
      <c r="A171" s="31">
        <v>44082</v>
      </c>
      <c r="B171" s="30">
        <f t="shared" si="2"/>
        <v>1764</v>
      </c>
      <c r="C171" s="185">
        <v>8</v>
      </c>
    </row>
    <row r="172" spans="1:3" x14ac:dyDescent="0.35">
      <c r="A172" s="31">
        <v>44083</v>
      </c>
      <c r="B172" s="30">
        <f t="shared" si="2"/>
        <v>1794</v>
      </c>
      <c r="C172" s="185">
        <v>30</v>
      </c>
    </row>
    <row r="173" spans="1:3" x14ac:dyDescent="0.35">
      <c r="A173" s="31">
        <v>44084</v>
      </c>
      <c r="B173" s="30">
        <f t="shared" si="2"/>
        <v>1804</v>
      </c>
      <c r="C173" s="185">
        <v>10</v>
      </c>
    </row>
    <row r="174" spans="1:3" x14ac:dyDescent="0.35">
      <c r="A174" s="31">
        <v>44085</v>
      </c>
      <c r="B174" s="30">
        <f t="shared" si="2"/>
        <v>1826</v>
      </c>
      <c r="C174" s="185">
        <v>22</v>
      </c>
    </row>
    <row r="175" spans="1:3" x14ac:dyDescent="0.35">
      <c r="A175" s="31">
        <v>44086</v>
      </c>
      <c r="B175" s="30">
        <f t="shared" si="2"/>
        <v>1839</v>
      </c>
      <c r="C175" s="185">
        <v>13</v>
      </c>
    </row>
    <row r="176" spans="1:3" x14ac:dyDescent="0.35">
      <c r="A176" s="31">
        <v>44087</v>
      </c>
      <c r="B176" s="30">
        <f t="shared" si="2"/>
        <v>1860</v>
      </c>
      <c r="C176" s="185">
        <v>21</v>
      </c>
    </row>
    <row r="177" spans="1:3" x14ac:dyDescent="0.35">
      <c r="A177" s="31">
        <v>44088</v>
      </c>
      <c r="B177" s="30">
        <f t="shared" si="2"/>
        <v>1871</v>
      </c>
      <c r="C177" s="185">
        <v>11</v>
      </c>
    </row>
    <row r="178" spans="1:3" x14ac:dyDescent="0.35">
      <c r="A178" s="31">
        <v>44089</v>
      </c>
      <c r="B178" s="30">
        <f t="shared" si="2"/>
        <v>1883</v>
      </c>
      <c r="C178" s="185">
        <v>12</v>
      </c>
    </row>
    <row r="179" spans="1:3" x14ac:dyDescent="0.35">
      <c r="A179" s="31">
        <v>44090</v>
      </c>
      <c r="B179" s="30">
        <f t="shared" si="2"/>
        <v>1907</v>
      </c>
      <c r="C179" s="185">
        <v>24</v>
      </c>
    </row>
    <row r="180" spans="1:3" x14ac:dyDescent="0.35">
      <c r="A180" s="31">
        <v>44091</v>
      </c>
      <c r="B180" s="30">
        <f t="shared" si="2"/>
        <v>1932</v>
      </c>
      <c r="C180" s="185">
        <v>25</v>
      </c>
    </row>
    <row r="181" spans="1:3" x14ac:dyDescent="0.35">
      <c r="A181" s="31">
        <v>44092</v>
      </c>
      <c r="B181" s="30">
        <f t="shared" si="2"/>
        <v>1959</v>
      </c>
      <c r="C181" s="185">
        <v>27</v>
      </c>
    </row>
    <row r="182" spans="1:3" x14ac:dyDescent="0.35">
      <c r="A182" s="31">
        <v>44093</v>
      </c>
      <c r="B182" s="30">
        <f t="shared" si="2"/>
        <v>1980</v>
      </c>
      <c r="C182" s="185">
        <v>21</v>
      </c>
    </row>
    <row r="183" spans="1:3" x14ac:dyDescent="0.35">
      <c r="A183" s="31">
        <v>44094</v>
      </c>
      <c r="B183" s="30">
        <f t="shared" si="2"/>
        <v>1999</v>
      </c>
      <c r="C183" s="185">
        <v>19</v>
      </c>
    </row>
    <row r="184" spans="1:3" x14ac:dyDescent="0.35">
      <c r="A184" s="31">
        <v>44095</v>
      </c>
      <c r="B184" s="30">
        <f t="shared" si="2"/>
        <v>2022</v>
      </c>
      <c r="C184" s="185">
        <v>23</v>
      </c>
    </row>
    <row r="185" spans="1:3" x14ac:dyDescent="0.35">
      <c r="A185" s="31">
        <v>44096</v>
      </c>
      <c r="B185" s="30">
        <f t="shared" si="2"/>
        <v>2030</v>
      </c>
      <c r="C185" s="185">
        <v>8</v>
      </c>
    </row>
    <row r="186" spans="1:3" x14ac:dyDescent="0.35">
      <c r="A186" s="31">
        <v>44097</v>
      </c>
      <c r="B186" s="30">
        <f t="shared" si="2"/>
        <v>2077</v>
      </c>
      <c r="C186" s="185">
        <v>47</v>
      </c>
    </row>
    <row r="187" spans="1:3" x14ac:dyDescent="0.35">
      <c r="A187" s="31">
        <v>44098</v>
      </c>
      <c r="B187" s="30">
        <f t="shared" si="2"/>
        <v>2113</v>
      </c>
      <c r="C187" s="185">
        <v>36</v>
      </c>
    </row>
    <row r="188" spans="1:3" x14ac:dyDescent="0.35">
      <c r="A188" s="31">
        <v>44099</v>
      </c>
      <c r="B188" s="30">
        <f t="shared" si="2"/>
        <v>2148</v>
      </c>
      <c r="C188" s="185">
        <v>35</v>
      </c>
    </row>
    <row r="189" spans="1:3" x14ac:dyDescent="0.35">
      <c r="A189" s="31">
        <v>44100</v>
      </c>
      <c r="B189" s="30">
        <f t="shared" si="2"/>
        <v>2172</v>
      </c>
      <c r="C189" s="185">
        <v>24</v>
      </c>
    </row>
    <row r="190" spans="1:3" x14ac:dyDescent="0.35">
      <c r="A190" s="31">
        <v>44101</v>
      </c>
      <c r="B190" s="30">
        <f t="shared" si="2"/>
        <v>2200</v>
      </c>
      <c r="C190" s="185">
        <v>28</v>
      </c>
    </row>
    <row r="191" spans="1:3" x14ac:dyDescent="0.35">
      <c r="A191" s="31">
        <v>44102</v>
      </c>
      <c r="B191" s="30">
        <f t="shared" si="2"/>
        <v>2234</v>
      </c>
      <c r="C191" s="185">
        <v>34</v>
      </c>
    </row>
    <row r="192" spans="1:3" x14ac:dyDescent="0.35">
      <c r="A192" s="31">
        <v>44103</v>
      </c>
      <c r="B192" s="30">
        <f t="shared" si="2"/>
        <v>2272</v>
      </c>
      <c r="C192" s="185">
        <v>38</v>
      </c>
    </row>
    <row r="193" spans="1:3" x14ac:dyDescent="0.35">
      <c r="A193" s="31">
        <v>44104</v>
      </c>
      <c r="B193" s="30">
        <f t="shared" si="2"/>
        <v>2319</v>
      </c>
      <c r="C193" s="185">
        <v>47</v>
      </c>
    </row>
    <row r="194" spans="1:3" x14ac:dyDescent="0.35">
      <c r="A194" s="31">
        <v>44105</v>
      </c>
      <c r="B194" s="30">
        <f t="shared" si="2"/>
        <v>2354</v>
      </c>
      <c r="C194" s="185">
        <v>35</v>
      </c>
    </row>
    <row r="195" spans="1:3" x14ac:dyDescent="0.35">
      <c r="A195" s="31">
        <v>44106</v>
      </c>
      <c r="B195" s="30">
        <f t="shared" si="2"/>
        <v>2380</v>
      </c>
      <c r="C195" s="185">
        <v>26</v>
      </c>
    </row>
    <row r="196" spans="1:3" x14ac:dyDescent="0.35">
      <c r="A196" s="31">
        <v>44107</v>
      </c>
      <c r="B196" s="30">
        <f t="shared" ref="B196:B259" si="3">B195+C196</f>
        <v>2425</v>
      </c>
      <c r="C196" s="185">
        <v>45</v>
      </c>
    </row>
    <row r="197" spans="1:3" x14ac:dyDescent="0.35">
      <c r="A197" s="31">
        <v>44108</v>
      </c>
      <c r="B197" s="30">
        <f t="shared" si="3"/>
        <v>2465</v>
      </c>
      <c r="C197" s="185">
        <v>40</v>
      </c>
    </row>
    <row r="198" spans="1:3" x14ac:dyDescent="0.35">
      <c r="A198" s="31">
        <v>44109</v>
      </c>
      <c r="B198" s="30">
        <f t="shared" si="3"/>
        <v>2482</v>
      </c>
      <c r="C198" s="185">
        <v>17</v>
      </c>
    </row>
    <row r="199" spans="1:3" x14ac:dyDescent="0.35">
      <c r="A199" s="31">
        <v>44110</v>
      </c>
      <c r="B199" s="30">
        <f t="shared" si="3"/>
        <v>2517</v>
      </c>
      <c r="C199" s="185">
        <v>35</v>
      </c>
    </row>
    <row r="200" spans="1:3" x14ac:dyDescent="0.35">
      <c r="A200" s="31">
        <v>44111</v>
      </c>
      <c r="B200" s="30">
        <f t="shared" si="3"/>
        <v>2548</v>
      </c>
      <c r="C200" s="185">
        <v>31</v>
      </c>
    </row>
    <row r="201" spans="1:3" x14ac:dyDescent="0.35">
      <c r="A201" s="31">
        <v>44112</v>
      </c>
      <c r="B201" s="30">
        <f t="shared" si="3"/>
        <v>2623</v>
      </c>
      <c r="C201" s="185">
        <v>75</v>
      </c>
    </row>
    <row r="202" spans="1:3" x14ac:dyDescent="0.35">
      <c r="A202" s="31">
        <v>44113</v>
      </c>
      <c r="B202" s="30">
        <f t="shared" si="3"/>
        <v>2651</v>
      </c>
      <c r="C202" s="185">
        <v>28</v>
      </c>
    </row>
    <row r="203" spans="1:3" x14ac:dyDescent="0.35">
      <c r="A203" s="31">
        <v>44114</v>
      </c>
      <c r="B203" s="30">
        <f t="shared" si="3"/>
        <v>2683</v>
      </c>
      <c r="C203" s="185">
        <v>32</v>
      </c>
    </row>
    <row r="204" spans="1:3" x14ac:dyDescent="0.35">
      <c r="A204" s="31">
        <v>44115</v>
      </c>
      <c r="B204" s="30">
        <f t="shared" si="3"/>
        <v>2730</v>
      </c>
      <c r="C204" s="185">
        <v>47</v>
      </c>
    </row>
    <row r="205" spans="1:3" x14ac:dyDescent="0.35">
      <c r="A205" s="31">
        <v>44116</v>
      </c>
      <c r="B205" s="30">
        <f t="shared" si="3"/>
        <v>2778</v>
      </c>
      <c r="C205" s="185">
        <v>48</v>
      </c>
    </row>
    <row r="206" spans="1:3" x14ac:dyDescent="0.35">
      <c r="A206" s="31">
        <v>44117</v>
      </c>
      <c r="B206" s="30">
        <f t="shared" si="3"/>
        <v>2808</v>
      </c>
      <c r="C206" s="185">
        <v>30</v>
      </c>
    </row>
    <row r="207" spans="1:3" x14ac:dyDescent="0.35">
      <c r="A207" s="31">
        <v>44118</v>
      </c>
      <c r="B207" s="30">
        <f t="shared" si="3"/>
        <v>2850</v>
      </c>
      <c r="C207" s="185">
        <v>42</v>
      </c>
    </row>
    <row r="208" spans="1:3" x14ac:dyDescent="0.35">
      <c r="A208" s="31">
        <v>44119</v>
      </c>
      <c r="B208" s="30">
        <f t="shared" si="3"/>
        <v>2883</v>
      </c>
      <c r="C208" s="185">
        <v>33</v>
      </c>
    </row>
    <row r="209" spans="1:3" x14ac:dyDescent="0.35">
      <c r="A209" s="31">
        <v>44120</v>
      </c>
      <c r="B209" s="30">
        <f t="shared" si="3"/>
        <v>2926</v>
      </c>
      <c r="C209" s="185">
        <v>43</v>
      </c>
    </row>
    <row r="210" spans="1:3" x14ac:dyDescent="0.35">
      <c r="A210" s="31">
        <v>44121</v>
      </c>
      <c r="B210" s="30">
        <f t="shared" si="3"/>
        <v>2976</v>
      </c>
      <c r="C210" s="185">
        <v>50</v>
      </c>
    </row>
    <row r="211" spans="1:3" x14ac:dyDescent="0.35">
      <c r="A211" s="31">
        <v>44122</v>
      </c>
      <c r="B211" s="30">
        <f t="shared" si="3"/>
        <v>3023</v>
      </c>
      <c r="C211" s="185">
        <v>47</v>
      </c>
    </row>
    <row r="212" spans="1:3" x14ac:dyDescent="0.35">
      <c r="A212" s="31">
        <v>44123</v>
      </c>
      <c r="B212" s="30">
        <f t="shared" si="3"/>
        <v>3089</v>
      </c>
      <c r="C212" s="185">
        <v>66</v>
      </c>
    </row>
    <row r="213" spans="1:3" x14ac:dyDescent="0.35">
      <c r="A213" s="31">
        <v>44124</v>
      </c>
      <c r="B213" s="30">
        <f t="shared" si="3"/>
        <v>3141</v>
      </c>
      <c r="C213" s="185">
        <v>52</v>
      </c>
    </row>
    <row r="214" spans="1:3" x14ac:dyDescent="0.35">
      <c r="A214" s="31">
        <v>44125</v>
      </c>
      <c r="B214" s="30">
        <f t="shared" si="3"/>
        <v>3216</v>
      </c>
      <c r="C214" s="185">
        <v>75</v>
      </c>
    </row>
    <row r="215" spans="1:3" x14ac:dyDescent="0.35">
      <c r="A215" s="31">
        <v>44126</v>
      </c>
      <c r="B215" s="30">
        <f t="shared" si="3"/>
        <v>3286</v>
      </c>
      <c r="C215" s="185">
        <v>70</v>
      </c>
    </row>
    <row r="216" spans="1:3" x14ac:dyDescent="0.35">
      <c r="A216" s="31">
        <v>44127</v>
      </c>
      <c r="B216" s="30">
        <f t="shared" si="3"/>
        <v>3351</v>
      </c>
      <c r="C216" s="185">
        <v>65</v>
      </c>
    </row>
    <row r="217" spans="1:3" x14ac:dyDescent="0.35">
      <c r="A217" s="31">
        <v>44128</v>
      </c>
      <c r="B217" s="30">
        <f t="shared" si="3"/>
        <v>3419</v>
      </c>
      <c r="C217" s="185">
        <v>68</v>
      </c>
    </row>
    <row r="218" spans="1:3" x14ac:dyDescent="0.35">
      <c r="A218" s="31">
        <v>44129</v>
      </c>
      <c r="B218" s="30">
        <f t="shared" si="3"/>
        <v>3480</v>
      </c>
      <c r="C218" s="185">
        <v>61</v>
      </c>
    </row>
    <row r="219" spans="1:3" x14ac:dyDescent="0.35">
      <c r="A219" s="31">
        <v>44130</v>
      </c>
      <c r="B219" s="30">
        <f t="shared" si="3"/>
        <v>3544</v>
      </c>
      <c r="C219" s="185">
        <v>64</v>
      </c>
    </row>
    <row r="220" spans="1:3" x14ac:dyDescent="0.35">
      <c r="A220" s="31">
        <v>44131</v>
      </c>
      <c r="B220" s="30">
        <f t="shared" si="3"/>
        <v>3627</v>
      </c>
      <c r="C220" s="185">
        <v>83</v>
      </c>
    </row>
    <row r="221" spans="1:3" x14ac:dyDescent="0.35">
      <c r="A221" s="31">
        <v>44132</v>
      </c>
      <c r="B221" s="30">
        <f t="shared" si="3"/>
        <v>3700</v>
      </c>
      <c r="C221" s="185">
        <v>73</v>
      </c>
    </row>
    <row r="222" spans="1:3" x14ac:dyDescent="0.35">
      <c r="A222" s="31">
        <v>44133</v>
      </c>
      <c r="B222" s="30">
        <f t="shared" si="3"/>
        <v>3803</v>
      </c>
      <c r="C222" s="185">
        <v>103</v>
      </c>
    </row>
    <row r="223" spans="1:3" x14ac:dyDescent="0.35">
      <c r="A223" s="31">
        <v>44134</v>
      </c>
      <c r="B223" s="30">
        <f t="shared" si="3"/>
        <v>3870</v>
      </c>
      <c r="C223" s="185">
        <v>67</v>
      </c>
    </row>
    <row r="224" spans="1:3" x14ac:dyDescent="0.35">
      <c r="A224" s="31">
        <v>44135</v>
      </c>
      <c r="B224" s="30">
        <f t="shared" si="3"/>
        <v>3933</v>
      </c>
      <c r="C224" s="185">
        <v>63</v>
      </c>
    </row>
    <row r="225" spans="1:3" x14ac:dyDescent="0.35">
      <c r="A225" s="31">
        <v>44136</v>
      </c>
      <c r="B225" s="30">
        <f t="shared" si="3"/>
        <v>3995</v>
      </c>
      <c r="C225" s="185">
        <v>62</v>
      </c>
    </row>
    <row r="226" spans="1:3" x14ac:dyDescent="0.35">
      <c r="A226" s="31">
        <v>44137</v>
      </c>
      <c r="B226" s="30">
        <f t="shared" si="3"/>
        <v>4078</v>
      </c>
      <c r="C226" s="185">
        <v>83</v>
      </c>
    </row>
    <row r="227" spans="1:3" x14ac:dyDescent="0.35">
      <c r="A227" s="31">
        <v>44138</v>
      </c>
      <c r="B227" s="30">
        <f t="shared" si="3"/>
        <v>4161</v>
      </c>
      <c r="C227" s="185">
        <v>83</v>
      </c>
    </row>
    <row r="228" spans="1:3" x14ac:dyDescent="0.35">
      <c r="A228" s="31">
        <v>44139</v>
      </c>
      <c r="B228" s="30">
        <f t="shared" si="3"/>
        <v>4266</v>
      </c>
      <c r="C228" s="185">
        <v>105</v>
      </c>
    </row>
    <row r="229" spans="1:3" x14ac:dyDescent="0.35">
      <c r="A229" s="31">
        <v>44140</v>
      </c>
      <c r="B229" s="30">
        <f t="shared" si="3"/>
        <v>4360</v>
      </c>
      <c r="C229" s="185">
        <v>94</v>
      </c>
    </row>
    <row r="230" spans="1:3" x14ac:dyDescent="0.35">
      <c r="A230" s="31">
        <v>44141</v>
      </c>
      <c r="B230" s="30">
        <f t="shared" si="3"/>
        <v>4474</v>
      </c>
      <c r="C230" s="185">
        <v>114</v>
      </c>
    </row>
    <row r="231" spans="1:3" x14ac:dyDescent="0.35">
      <c r="A231" s="31">
        <v>44142</v>
      </c>
      <c r="B231" s="30">
        <f t="shared" si="3"/>
        <v>4554</v>
      </c>
      <c r="C231" s="185">
        <v>80</v>
      </c>
    </row>
    <row r="232" spans="1:3" x14ac:dyDescent="0.35">
      <c r="A232" s="31">
        <v>44143</v>
      </c>
      <c r="B232" s="30">
        <f t="shared" si="3"/>
        <v>4647</v>
      </c>
      <c r="C232" s="185">
        <v>93</v>
      </c>
    </row>
    <row r="233" spans="1:3" x14ac:dyDescent="0.35">
      <c r="A233" s="31">
        <v>44144</v>
      </c>
      <c r="B233" s="30">
        <f t="shared" si="3"/>
        <v>4776</v>
      </c>
      <c r="C233" s="185">
        <v>129</v>
      </c>
    </row>
    <row r="234" spans="1:3" x14ac:dyDescent="0.35">
      <c r="A234" s="31">
        <v>44145</v>
      </c>
      <c r="B234" s="30">
        <f t="shared" si="3"/>
        <v>4880</v>
      </c>
      <c r="C234" s="185">
        <v>104</v>
      </c>
    </row>
    <row r="235" spans="1:3" x14ac:dyDescent="0.35">
      <c r="A235" s="31">
        <v>44146</v>
      </c>
      <c r="B235" s="30">
        <f t="shared" si="3"/>
        <v>5050</v>
      </c>
      <c r="C235" s="185">
        <v>170</v>
      </c>
    </row>
    <row r="236" spans="1:3" x14ac:dyDescent="0.35">
      <c r="A236" s="31">
        <v>44147</v>
      </c>
      <c r="B236" s="30">
        <f t="shared" si="3"/>
        <v>5232</v>
      </c>
      <c r="C236" s="185">
        <v>182</v>
      </c>
    </row>
    <row r="237" spans="1:3" x14ac:dyDescent="0.35">
      <c r="A237" s="31">
        <v>44148</v>
      </c>
      <c r="B237" s="30">
        <f t="shared" si="3"/>
        <v>5368</v>
      </c>
      <c r="C237" s="185">
        <v>136</v>
      </c>
    </row>
    <row r="238" spans="1:3" x14ac:dyDescent="0.35">
      <c r="A238" s="31">
        <v>44149</v>
      </c>
      <c r="B238" s="30">
        <f t="shared" si="3"/>
        <v>5478</v>
      </c>
      <c r="C238" s="185">
        <v>110</v>
      </c>
    </row>
    <row r="239" spans="1:3" x14ac:dyDescent="0.35">
      <c r="A239" s="31">
        <v>44150</v>
      </c>
      <c r="B239" s="30">
        <f t="shared" si="3"/>
        <v>5636</v>
      </c>
      <c r="C239" s="185">
        <v>158</v>
      </c>
    </row>
    <row r="240" spans="1:3" x14ac:dyDescent="0.35">
      <c r="A240" s="31">
        <v>44151</v>
      </c>
      <c r="B240" s="30">
        <f t="shared" si="3"/>
        <v>5784</v>
      </c>
      <c r="C240" s="185">
        <v>148</v>
      </c>
    </row>
    <row r="241" spans="1:3" x14ac:dyDescent="0.35">
      <c r="A241" s="31">
        <v>44152</v>
      </c>
      <c r="B241" s="30">
        <f t="shared" si="3"/>
        <v>5938</v>
      </c>
      <c r="C241" s="185">
        <v>154</v>
      </c>
    </row>
    <row r="242" spans="1:3" x14ac:dyDescent="0.35">
      <c r="A242" s="31">
        <v>44153</v>
      </c>
      <c r="B242" s="30">
        <f t="shared" si="3"/>
        <v>6129</v>
      </c>
      <c r="C242" s="185">
        <v>191</v>
      </c>
    </row>
    <row r="243" spans="1:3" x14ac:dyDescent="0.35">
      <c r="A243" s="31">
        <v>44154</v>
      </c>
      <c r="B243" s="30">
        <f t="shared" si="3"/>
        <v>6249</v>
      </c>
      <c r="C243" s="185">
        <v>120</v>
      </c>
    </row>
    <row r="244" spans="1:3" x14ac:dyDescent="0.35">
      <c r="A244" s="31">
        <v>44155</v>
      </c>
      <c r="B244" s="30">
        <f t="shared" si="3"/>
        <v>6349</v>
      </c>
      <c r="C244" s="185">
        <v>100</v>
      </c>
    </row>
    <row r="245" spans="1:3" x14ac:dyDescent="0.35">
      <c r="A245" s="31">
        <v>44156</v>
      </c>
      <c r="B245" s="30">
        <f t="shared" si="3"/>
        <v>6439</v>
      </c>
      <c r="C245" s="185">
        <v>90</v>
      </c>
    </row>
    <row r="246" spans="1:3" x14ac:dyDescent="0.35">
      <c r="A246" s="31">
        <v>44157</v>
      </c>
      <c r="B246" s="30">
        <f t="shared" si="3"/>
        <v>6545</v>
      </c>
      <c r="C246" s="185">
        <v>106</v>
      </c>
    </row>
    <row r="247" spans="1:3" x14ac:dyDescent="0.35">
      <c r="A247" s="31">
        <v>44158</v>
      </c>
      <c r="B247" s="30">
        <f t="shared" si="3"/>
        <v>6717</v>
      </c>
      <c r="C247" s="185">
        <v>172</v>
      </c>
    </row>
    <row r="248" spans="1:3" x14ac:dyDescent="0.35">
      <c r="A248" s="31">
        <v>44159</v>
      </c>
      <c r="B248" s="30">
        <f t="shared" si="3"/>
        <v>6881</v>
      </c>
      <c r="C248" s="185">
        <v>164</v>
      </c>
    </row>
    <row r="249" spans="1:3" x14ac:dyDescent="0.35">
      <c r="A249" s="31">
        <v>44160</v>
      </c>
      <c r="B249" s="30">
        <f t="shared" si="3"/>
        <v>7100</v>
      </c>
      <c r="C249" s="185">
        <v>219</v>
      </c>
    </row>
    <row r="250" spans="1:3" x14ac:dyDescent="0.35">
      <c r="A250" s="31">
        <v>44161</v>
      </c>
      <c r="B250" s="30">
        <f t="shared" si="3"/>
        <v>7142</v>
      </c>
      <c r="C250" s="185">
        <v>42</v>
      </c>
    </row>
    <row r="251" spans="1:3" x14ac:dyDescent="0.35">
      <c r="A251" s="31">
        <v>44162</v>
      </c>
      <c r="B251" s="30">
        <f t="shared" si="3"/>
        <v>7398</v>
      </c>
      <c r="C251" s="185">
        <v>256</v>
      </c>
    </row>
    <row r="252" spans="1:3" x14ac:dyDescent="0.35">
      <c r="A252" s="31">
        <v>44163</v>
      </c>
      <c r="B252" s="30">
        <f t="shared" si="3"/>
        <v>7518</v>
      </c>
      <c r="C252" s="185">
        <v>120</v>
      </c>
    </row>
    <row r="253" spans="1:3" x14ac:dyDescent="0.35">
      <c r="A253" s="31">
        <v>44164</v>
      </c>
      <c r="B253" s="30">
        <f t="shared" si="3"/>
        <v>7689</v>
      </c>
      <c r="C253" s="185">
        <v>171</v>
      </c>
    </row>
    <row r="254" spans="1:3" x14ac:dyDescent="0.35">
      <c r="A254" s="31">
        <v>44165</v>
      </c>
      <c r="B254" s="30">
        <f t="shared" si="3"/>
        <v>7945</v>
      </c>
      <c r="C254" s="185">
        <v>256</v>
      </c>
    </row>
    <row r="255" spans="1:3" x14ac:dyDescent="0.35">
      <c r="A255" s="31">
        <v>44166</v>
      </c>
      <c r="B255" s="30">
        <f t="shared" si="3"/>
        <v>8178</v>
      </c>
      <c r="C255" s="185">
        <v>233</v>
      </c>
    </row>
    <row r="256" spans="1:3" x14ac:dyDescent="0.35">
      <c r="A256" s="31">
        <v>44167</v>
      </c>
      <c r="B256" s="30">
        <f t="shared" si="3"/>
        <v>8399</v>
      </c>
      <c r="C256" s="185">
        <v>221</v>
      </c>
    </row>
    <row r="257" spans="1:3" x14ac:dyDescent="0.35">
      <c r="A257" s="31">
        <v>44168</v>
      </c>
      <c r="B257" s="30">
        <f t="shared" si="3"/>
        <v>8691</v>
      </c>
      <c r="C257" s="185">
        <v>292</v>
      </c>
    </row>
    <row r="258" spans="1:3" x14ac:dyDescent="0.35">
      <c r="A258" s="31">
        <v>44169</v>
      </c>
      <c r="B258" s="30">
        <f t="shared" si="3"/>
        <v>8869</v>
      </c>
      <c r="C258" s="185">
        <v>178</v>
      </c>
    </row>
    <row r="259" spans="1:3" x14ac:dyDescent="0.35">
      <c r="A259" s="31">
        <v>44170</v>
      </c>
      <c r="B259" s="30">
        <f t="shared" si="3"/>
        <v>9053</v>
      </c>
      <c r="C259" s="185">
        <v>184</v>
      </c>
    </row>
    <row r="260" spans="1:3" x14ac:dyDescent="0.35">
      <c r="A260" s="31">
        <v>44171</v>
      </c>
      <c r="B260" s="30">
        <f t="shared" ref="B260:B309" si="4">B259+C260</f>
        <v>9233</v>
      </c>
      <c r="C260" s="185">
        <v>180</v>
      </c>
    </row>
    <row r="261" spans="1:3" x14ac:dyDescent="0.35">
      <c r="A261" s="31">
        <v>44172</v>
      </c>
      <c r="B261" s="30">
        <f t="shared" si="4"/>
        <v>9552</v>
      </c>
      <c r="C261" s="185">
        <v>319</v>
      </c>
    </row>
    <row r="262" spans="1:3" x14ac:dyDescent="0.35">
      <c r="A262" s="31">
        <v>44173</v>
      </c>
      <c r="B262" s="30">
        <f t="shared" si="4"/>
        <v>9831</v>
      </c>
      <c r="C262" s="185">
        <v>279</v>
      </c>
    </row>
    <row r="263" spans="1:3" x14ac:dyDescent="0.35">
      <c r="A263" s="31">
        <v>44174</v>
      </c>
      <c r="B263" s="30">
        <f t="shared" si="4"/>
        <v>10124</v>
      </c>
      <c r="C263" s="185">
        <v>293</v>
      </c>
    </row>
    <row r="264" spans="1:3" x14ac:dyDescent="0.35">
      <c r="A264" s="31">
        <v>44175</v>
      </c>
      <c r="B264" s="30">
        <f t="shared" si="4"/>
        <v>10396</v>
      </c>
      <c r="C264" s="185">
        <v>272</v>
      </c>
    </row>
    <row r="265" spans="1:3" x14ac:dyDescent="0.35">
      <c r="A265" s="31">
        <v>44176</v>
      </c>
      <c r="B265" s="30">
        <f t="shared" si="4"/>
        <v>10588</v>
      </c>
      <c r="C265" s="185">
        <v>192</v>
      </c>
    </row>
    <row r="266" spans="1:3" x14ac:dyDescent="0.35">
      <c r="A266" s="31">
        <v>44177</v>
      </c>
      <c r="B266" s="30">
        <f t="shared" si="4"/>
        <v>10741</v>
      </c>
      <c r="C266" s="185">
        <v>153</v>
      </c>
    </row>
    <row r="267" spans="1:3" x14ac:dyDescent="0.35">
      <c r="A267" s="31">
        <v>44178</v>
      </c>
      <c r="B267" s="30">
        <f t="shared" si="4"/>
        <v>10957</v>
      </c>
      <c r="C267" s="185">
        <v>216</v>
      </c>
    </row>
    <row r="268" spans="1:3" x14ac:dyDescent="0.35">
      <c r="A268" s="31">
        <v>44179</v>
      </c>
      <c r="B268" s="30">
        <f t="shared" si="4"/>
        <v>11239</v>
      </c>
      <c r="C268" s="185">
        <v>282</v>
      </c>
    </row>
    <row r="269" spans="1:3" x14ac:dyDescent="0.35">
      <c r="A269" s="31">
        <v>44180</v>
      </c>
      <c r="B269" s="30">
        <f t="shared" si="4"/>
        <v>11446</v>
      </c>
      <c r="C269" s="185">
        <v>207</v>
      </c>
    </row>
    <row r="270" spans="1:3" x14ac:dyDescent="0.35">
      <c r="A270" s="31">
        <v>44181</v>
      </c>
      <c r="B270" s="30">
        <f t="shared" si="4"/>
        <v>11711</v>
      </c>
      <c r="C270" s="185">
        <v>265</v>
      </c>
    </row>
    <row r="271" spans="1:3" x14ac:dyDescent="0.35">
      <c r="A271" s="31">
        <v>44182</v>
      </c>
      <c r="B271" s="30">
        <f t="shared" si="4"/>
        <v>11836</v>
      </c>
      <c r="C271" s="185">
        <v>125</v>
      </c>
    </row>
    <row r="272" spans="1:3" x14ac:dyDescent="0.35">
      <c r="A272" s="31">
        <v>44183</v>
      </c>
      <c r="B272" s="30">
        <f t="shared" si="4"/>
        <v>12148</v>
      </c>
      <c r="C272" s="185">
        <v>312</v>
      </c>
    </row>
    <row r="273" spans="1:3" x14ac:dyDescent="0.35">
      <c r="A273" s="31">
        <v>44184</v>
      </c>
      <c r="B273" s="30">
        <f t="shared" si="4"/>
        <v>12319</v>
      </c>
      <c r="C273" s="185">
        <v>171</v>
      </c>
    </row>
    <row r="274" spans="1:3" x14ac:dyDescent="0.35">
      <c r="A274" s="31">
        <v>44185</v>
      </c>
      <c r="B274" s="30">
        <f t="shared" si="4"/>
        <v>12565</v>
      </c>
      <c r="C274" s="185">
        <v>246</v>
      </c>
    </row>
    <row r="275" spans="1:3" x14ac:dyDescent="0.35">
      <c r="A275" s="31">
        <v>44186</v>
      </c>
      <c r="B275" s="30">
        <f t="shared" si="4"/>
        <v>12854</v>
      </c>
      <c r="C275" s="185">
        <v>289</v>
      </c>
    </row>
    <row r="276" spans="1:3" x14ac:dyDescent="0.35">
      <c r="A276" s="31">
        <v>44187</v>
      </c>
      <c r="B276" s="30">
        <f t="shared" si="4"/>
        <v>13163</v>
      </c>
      <c r="C276" s="185">
        <v>309</v>
      </c>
    </row>
    <row r="277" spans="1:3" x14ac:dyDescent="0.35">
      <c r="A277" s="31">
        <v>44188</v>
      </c>
      <c r="B277" s="30">
        <f t="shared" si="4"/>
        <v>13548</v>
      </c>
      <c r="C277" s="185">
        <v>385</v>
      </c>
    </row>
    <row r="278" spans="1:3" x14ac:dyDescent="0.35">
      <c r="A278" s="31">
        <v>44189</v>
      </c>
      <c r="B278" s="30">
        <f t="shared" si="4"/>
        <v>13839</v>
      </c>
      <c r="C278" s="185">
        <v>291</v>
      </c>
    </row>
    <row r="279" spans="1:3" x14ac:dyDescent="0.35">
      <c r="A279" s="31">
        <v>44190</v>
      </c>
      <c r="B279" s="30">
        <f t="shared" si="4"/>
        <v>13861</v>
      </c>
      <c r="C279" s="185">
        <v>22</v>
      </c>
    </row>
    <row r="280" spans="1:3" x14ac:dyDescent="0.35">
      <c r="A280" s="31">
        <v>44191</v>
      </c>
      <c r="B280" s="30">
        <f t="shared" si="4"/>
        <v>14163</v>
      </c>
      <c r="C280" s="185">
        <v>302</v>
      </c>
    </row>
    <row r="281" spans="1:3" x14ac:dyDescent="0.35">
      <c r="A281" s="31">
        <v>44192</v>
      </c>
      <c r="B281" s="30">
        <f t="shared" si="4"/>
        <v>14500</v>
      </c>
      <c r="C281" s="185">
        <v>337</v>
      </c>
    </row>
    <row r="282" spans="1:3" x14ac:dyDescent="0.35">
      <c r="A282" s="31">
        <v>44193</v>
      </c>
      <c r="B282" s="30">
        <f t="shared" si="4"/>
        <v>14943</v>
      </c>
      <c r="C282" s="185">
        <v>443</v>
      </c>
    </row>
    <row r="283" spans="1:3" x14ac:dyDescent="0.35">
      <c r="A283" s="31">
        <v>44194</v>
      </c>
      <c r="B283" s="30">
        <f t="shared" si="4"/>
        <v>15317</v>
      </c>
      <c r="C283" s="185">
        <v>374</v>
      </c>
    </row>
    <row r="284" spans="1:3" x14ac:dyDescent="0.35">
      <c r="A284" s="31">
        <v>44195</v>
      </c>
      <c r="B284" s="30">
        <f t="shared" si="4"/>
        <v>15780</v>
      </c>
      <c r="C284" s="185">
        <v>463</v>
      </c>
    </row>
    <row r="285" spans="1:3" x14ac:dyDescent="0.35">
      <c r="A285" s="31">
        <v>44196</v>
      </c>
      <c r="B285" s="30">
        <f t="shared" si="4"/>
        <v>16201</v>
      </c>
      <c r="C285" s="185">
        <v>421</v>
      </c>
    </row>
    <row r="286" spans="1:3" x14ac:dyDescent="0.35">
      <c r="A286" s="31">
        <v>44197</v>
      </c>
      <c r="B286" s="30">
        <f t="shared" si="4"/>
        <v>16480</v>
      </c>
      <c r="C286" s="185">
        <v>279</v>
      </c>
    </row>
    <row r="287" spans="1:3" x14ac:dyDescent="0.35">
      <c r="A287" s="31">
        <v>44198</v>
      </c>
      <c r="B287" s="30">
        <f t="shared" si="4"/>
        <v>16822</v>
      </c>
      <c r="C287" s="185">
        <v>342</v>
      </c>
    </row>
    <row r="288" spans="1:3" x14ac:dyDescent="0.35">
      <c r="A288" s="31">
        <v>44199</v>
      </c>
      <c r="B288" s="30">
        <f t="shared" si="4"/>
        <v>17156</v>
      </c>
      <c r="C288" s="185">
        <v>334</v>
      </c>
    </row>
    <row r="289" spans="1:3" x14ac:dyDescent="0.35">
      <c r="A289" s="31">
        <v>44200</v>
      </c>
      <c r="B289" s="30">
        <f t="shared" si="4"/>
        <v>17710</v>
      </c>
      <c r="C289" s="185">
        <v>554</v>
      </c>
    </row>
    <row r="290" spans="1:3" x14ac:dyDescent="0.35">
      <c r="A290" s="31">
        <v>44201</v>
      </c>
      <c r="B290" s="30">
        <f t="shared" si="4"/>
        <v>18187</v>
      </c>
      <c r="C290" s="185">
        <v>477</v>
      </c>
    </row>
    <row r="291" spans="1:3" x14ac:dyDescent="0.35">
      <c r="A291" s="31">
        <v>44202</v>
      </c>
      <c r="B291" s="30">
        <f t="shared" si="4"/>
        <v>18660</v>
      </c>
      <c r="C291" s="185">
        <v>473</v>
      </c>
    </row>
    <row r="292" spans="1:3" x14ac:dyDescent="0.35">
      <c r="A292" s="31">
        <v>44203</v>
      </c>
      <c r="B292" s="30">
        <f t="shared" si="4"/>
        <v>19076</v>
      </c>
      <c r="C292" s="185">
        <v>416</v>
      </c>
    </row>
    <row r="293" spans="1:3" x14ac:dyDescent="0.35">
      <c r="A293" s="31">
        <v>44204</v>
      </c>
      <c r="B293" s="30">
        <f t="shared" si="4"/>
        <v>19503</v>
      </c>
      <c r="C293" s="185">
        <v>427</v>
      </c>
    </row>
    <row r="294" spans="1:3" x14ac:dyDescent="0.35">
      <c r="A294" s="31">
        <v>44205</v>
      </c>
      <c r="B294" s="30">
        <f t="shared" si="4"/>
        <v>19797</v>
      </c>
      <c r="C294" s="185">
        <v>294</v>
      </c>
    </row>
    <row r="295" spans="1:3" x14ac:dyDescent="0.35">
      <c r="A295" s="31">
        <v>44206</v>
      </c>
      <c r="B295" s="30">
        <f t="shared" si="4"/>
        <v>20049</v>
      </c>
      <c r="C295" s="185">
        <v>252</v>
      </c>
    </row>
    <row r="296" spans="1:3" x14ac:dyDescent="0.35">
      <c r="A296" s="31">
        <v>44207</v>
      </c>
      <c r="B296" s="30">
        <f t="shared" si="4"/>
        <v>20484</v>
      </c>
      <c r="C296" s="185">
        <v>435</v>
      </c>
    </row>
    <row r="297" spans="1:3" x14ac:dyDescent="0.35">
      <c r="A297" s="31">
        <v>44208</v>
      </c>
      <c r="B297" s="30">
        <f t="shared" si="4"/>
        <v>20841</v>
      </c>
      <c r="C297" s="185">
        <v>357</v>
      </c>
    </row>
    <row r="298" spans="1:3" x14ac:dyDescent="0.35">
      <c r="A298" s="31">
        <v>44209</v>
      </c>
      <c r="B298" s="30">
        <f t="shared" si="4"/>
        <v>21231</v>
      </c>
      <c r="C298" s="185">
        <v>390</v>
      </c>
    </row>
    <row r="299" spans="1:3" x14ac:dyDescent="0.35">
      <c r="A299" s="31">
        <v>44210</v>
      </c>
      <c r="B299" s="30">
        <f t="shared" si="4"/>
        <v>21590</v>
      </c>
      <c r="C299" s="185">
        <v>359</v>
      </c>
    </row>
    <row r="300" spans="1:3" x14ac:dyDescent="0.35">
      <c r="A300" s="31">
        <v>44211</v>
      </c>
      <c r="B300" s="30">
        <f t="shared" si="4"/>
        <v>21912</v>
      </c>
      <c r="C300" s="185">
        <v>322</v>
      </c>
    </row>
    <row r="301" spans="1:3" x14ac:dyDescent="0.35">
      <c r="A301" s="31">
        <v>44212</v>
      </c>
      <c r="B301" s="30">
        <f t="shared" si="4"/>
        <v>22136</v>
      </c>
      <c r="C301" s="185">
        <v>224</v>
      </c>
    </row>
    <row r="302" spans="1:3" x14ac:dyDescent="0.35">
      <c r="A302" s="31">
        <v>44213</v>
      </c>
      <c r="B302" s="30">
        <f t="shared" si="4"/>
        <v>22383</v>
      </c>
      <c r="C302" s="185">
        <v>247</v>
      </c>
    </row>
    <row r="303" spans="1:3" x14ac:dyDescent="0.35">
      <c r="A303" s="31">
        <v>44214</v>
      </c>
      <c r="B303" s="30">
        <f t="shared" si="4"/>
        <v>22790</v>
      </c>
      <c r="C303" s="185">
        <v>407</v>
      </c>
    </row>
    <row r="304" spans="1:3" x14ac:dyDescent="0.35">
      <c r="A304" s="31">
        <v>44215</v>
      </c>
      <c r="B304" s="30">
        <f t="shared" si="4"/>
        <v>23161</v>
      </c>
      <c r="C304" s="185">
        <v>371</v>
      </c>
    </row>
    <row r="305" spans="1:3" x14ac:dyDescent="0.35">
      <c r="A305" s="31">
        <v>44216</v>
      </c>
      <c r="B305" s="30">
        <f t="shared" si="4"/>
        <v>23495</v>
      </c>
      <c r="C305" s="185">
        <v>334</v>
      </c>
    </row>
    <row r="306" spans="1:3" x14ac:dyDescent="0.35">
      <c r="A306" s="31">
        <v>44217</v>
      </c>
      <c r="B306" s="30">
        <f t="shared" si="4"/>
        <v>23825</v>
      </c>
      <c r="C306" s="185">
        <v>330</v>
      </c>
    </row>
    <row r="307" spans="1:3" x14ac:dyDescent="0.35">
      <c r="A307" s="31">
        <v>44218</v>
      </c>
      <c r="B307" s="30">
        <f t="shared" si="4"/>
        <v>24153</v>
      </c>
      <c r="C307" s="185">
        <v>328</v>
      </c>
    </row>
    <row r="308" spans="1:3" x14ac:dyDescent="0.35">
      <c r="A308" s="31">
        <v>44219</v>
      </c>
      <c r="B308" s="30">
        <f t="shared" si="4"/>
        <v>24379</v>
      </c>
      <c r="C308" s="185">
        <v>226</v>
      </c>
    </row>
    <row r="309" spans="1:3" x14ac:dyDescent="0.35">
      <c r="A309" s="31">
        <v>44220</v>
      </c>
      <c r="B309" s="30">
        <f t="shared" si="4"/>
        <v>24575</v>
      </c>
      <c r="C309" s="185">
        <v>196</v>
      </c>
    </row>
    <row r="310" spans="1:3" x14ac:dyDescent="0.35">
      <c r="A310" s="31">
        <v>44221</v>
      </c>
      <c r="B310" s="30">
        <f>B309+C310</f>
        <v>24921</v>
      </c>
      <c r="C310" s="185">
        <v>346</v>
      </c>
    </row>
    <row r="311" spans="1:3" x14ac:dyDescent="0.35">
      <c r="A311" s="31">
        <v>44222</v>
      </c>
      <c r="B311" s="30">
        <f>B310+C311</f>
        <v>25163</v>
      </c>
      <c r="C311" s="185">
        <v>242</v>
      </c>
    </row>
    <row r="312" spans="1:3" x14ac:dyDescent="0.35">
      <c r="A312" s="31">
        <v>44223</v>
      </c>
      <c r="B312" s="30">
        <f t="shared" ref="B312:B375" si="5">B311+C312</f>
        <v>25415</v>
      </c>
      <c r="C312" s="185">
        <v>252</v>
      </c>
    </row>
    <row r="313" spans="1:3" x14ac:dyDescent="0.35">
      <c r="A313" s="31">
        <v>44224</v>
      </c>
      <c r="B313" s="30">
        <f t="shared" si="5"/>
        <v>25654</v>
      </c>
      <c r="C313" s="185">
        <v>239</v>
      </c>
    </row>
    <row r="314" spans="1:3" x14ac:dyDescent="0.35">
      <c r="A314" s="31">
        <v>44225</v>
      </c>
      <c r="B314" s="30">
        <f t="shared" si="5"/>
        <v>25872</v>
      </c>
      <c r="C314" s="185">
        <v>218</v>
      </c>
    </row>
    <row r="315" spans="1:3" x14ac:dyDescent="0.35">
      <c r="A315" s="31">
        <v>44226</v>
      </c>
      <c r="B315" s="30">
        <f t="shared" si="5"/>
        <v>26028</v>
      </c>
      <c r="C315" s="185">
        <v>156</v>
      </c>
    </row>
    <row r="316" spans="1:3" x14ac:dyDescent="0.35">
      <c r="A316" s="31">
        <v>44227</v>
      </c>
      <c r="B316" s="30">
        <f t="shared" si="5"/>
        <v>26184</v>
      </c>
      <c r="C316" s="185">
        <v>156</v>
      </c>
    </row>
    <row r="317" spans="1:3" x14ac:dyDescent="0.35">
      <c r="A317" s="31">
        <v>44228</v>
      </c>
      <c r="B317" s="30">
        <f t="shared" si="5"/>
        <v>26400</v>
      </c>
      <c r="C317" s="185">
        <v>216</v>
      </c>
    </row>
    <row r="318" spans="1:3" x14ac:dyDescent="0.35">
      <c r="A318" s="31">
        <v>44229</v>
      </c>
      <c r="B318" s="30">
        <f t="shared" si="5"/>
        <v>26647</v>
      </c>
      <c r="C318" s="185">
        <v>247</v>
      </c>
    </row>
    <row r="319" spans="1:3" x14ac:dyDescent="0.35">
      <c r="A319" s="31">
        <v>44230</v>
      </c>
      <c r="B319" s="30">
        <f t="shared" si="5"/>
        <v>26910</v>
      </c>
      <c r="C319" s="185">
        <v>263</v>
      </c>
    </row>
    <row r="320" spans="1:3" x14ac:dyDescent="0.35">
      <c r="A320" s="31">
        <v>44231</v>
      </c>
      <c r="B320" s="30">
        <f t="shared" si="5"/>
        <v>27145</v>
      </c>
      <c r="C320" s="185">
        <v>235</v>
      </c>
    </row>
    <row r="321" spans="1:3" x14ac:dyDescent="0.35">
      <c r="A321" s="31">
        <v>44232</v>
      </c>
      <c r="B321" s="30">
        <f t="shared" si="5"/>
        <v>27342</v>
      </c>
      <c r="C321" s="185">
        <v>197</v>
      </c>
    </row>
    <row r="322" spans="1:3" x14ac:dyDescent="0.35">
      <c r="A322" s="31">
        <v>44233</v>
      </c>
      <c r="B322" s="30">
        <f t="shared" si="5"/>
        <v>27506</v>
      </c>
      <c r="C322" s="185">
        <v>164</v>
      </c>
    </row>
    <row r="323" spans="1:3" x14ac:dyDescent="0.35">
      <c r="A323" s="31">
        <v>44234</v>
      </c>
      <c r="B323" s="30">
        <f t="shared" si="5"/>
        <v>27634</v>
      </c>
      <c r="C323" s="185">
        <v>128</v>
      </c>
    </row>
    <row r="324" spans="1:3" x14ac:dyDescent="0.35">
      <c r="A324" s="31">
        <v>44235</v>
      </c>
      <c r="B324" s="30">
        <f t="shared" si="5"/>
        <v>27830</v>
      </c>
      <c r="C324" s="185">
        <v>196</v>
      </c>
    </row>
    <row r="325" spans="1:3" x14ac:dyDescent="0.35">
      <c r="A325" s="31">
        <v>44236</v>
      </c>
      <c r="B325" s="30">
        <f t="shared" si="5"/>
        <v>28035</v>
      </c>
      <c r="C325" s="185">
        <v>205</v>
      </c>
    </row>
    <row r="326" spans="1:3" x14ac:dyDescent="0.35">
      <c r="A326" s="31">
        <v>44237</v>
      </c>
      <c r="B326" s="30">
        <f t="shared" si="5"/>
        <v>28231</v>
      </c>
      <c r="C326" s="185">
        <v>196</v>
      </c>
    </row>
    <row r="327" spans="1:3" x14ac:dyDescent="0.35">
      <c r="A327" s="31">
        <v>44238</v>
      </c>
      <c r="B327" s="30">
        <f t="shared" si="5"/>
        <v>28388</v>
      </c>
      <c r="C327" s="185">
        <v>157</v>
      </c>
    </row>
    <row r="328" spans="1:3" x14ac:dyDescent="0.35">
      <c r="A328" s="31">
        <v>44239</v>
      </c>
      <c r="B328" s="30">
        <f t="shared" si="5"/>
        <v>28530</v>
      </c>
      <c r="C328" s="185">
        <v>142</v>
      </c>
    </row>
    <row r="329" spans="1:3" x14ac:dyDescent="0.35">
      <c r="A329" s="31">
        <v>44240</v>
      </c>
      <c r="B329" s="30">
        <f t="shared" si="5"/>
        <v>28670</v>
      </c>
      <c r="C329" s="185">
        <v>140</v>
      </c>
    </row>
    <row r="330" spans="1:3" x14ac:dyDescent="0.35">
      <c r="A330" s="31">
        <v>44241</v>
      </c>
      <c r="B330" s="30">
        <f t="shared" si="5"/>
        <v>28781</v>
      </c>
      <c r="C330" s="185">
        <v>111</v>
      </c>
    </row>
    <row r="331" spans="1:3" x14ac:dyDescent="0.35">
      <c r="A331" s="31">
        <v>44242</v>
      </c>
      <c r="B331" s="30">
        <f t="shared" si="5"/>
        <v>28962</v>
      </c>
      <c r="C331" s="185">
        <v>181</v>
      </c>
    </row>
    <row r="332" spans="1:3" x14ac:dyDescent="0.35">
      <c r="A332" s="31">
        <v>44243</v>
      </c>
      <c r="B332" s="30">
        <f t="shared" si="5"/>
        <v>29153</v>
      </c>
      <c r="C332" s="185">
        <v>191</v>
      </c>
    </row>
    <row r="333" spans="1:3" x14ac:dyDescent="0.35">
      <c r="A333" s="31">
        <v>44244</v>
      </c>
      <c r="B333" s="30">
        <f t="shared" si="5"/>
        <v>29329</v>
      </c>
      <c r="C333" s="185">
        <v>176</v>
      </c>
    </row>
    <row r="334" spans="1:3" x14ac:dyDescent="0.35">
      <c r="A334" s="31">
        <v>44245</v>
      </c>
      <c r="B334" s="30">
        <f t="shared" si="5"/>
        <v>29508</v>
      </c>
      <c r="C334" s="185">
        <v>179</v>
      </c>
    </row>
    <row r="335" spans="1:3" x14ac:dyDescent="0.35">
      <c r="A335" s="31">
        <v>44246</v>
      </c>
      <c r="B335" s="30">
        <f t="shared" si="5"/>
        <v>29667</v>
      </c>
      <c r="C335" s="185">
        <v>159</v>
      </c>
    </row>
    <row r="336" spans="1:3" x14ac:dyDescent="0.35">
      <c r="A336" s="31">
        <v>44247</v>
      </c>
      <c r="B336" s="30">
        <f t="shared" si="5"/>
        <v>29774</v>
      </c>
      <c r="C336" s="185">
        <v>107</v>
      </c>
    </row>
    <row r="337" spans="1:3" x14ac:dyDescent="0.35">
      <c r="A337" s="31">
        <v>44248</v>
      </c>
      <c r="B337" s="30">
        <f t="shared" si="5"/>
        <v>29898</v>
      </c>
      <c r="C337" s="185">
        <v>124</v>
      </c>
    </row>
    <row r="338" spans="1:3" x14ac:dyDescent="0.35">
      <c r="A338" s="31">
        <v>44249</v>
      </c>
      <c r="B338" s="30">
        <f t="shared" si="5"/>
        <v>30061</v>
      </c>
      <c r="C338" s="185">
        <v>163</v>
      </c>
    </row>
    <row r="339" spans="1:3" x14ac:dyDescent="0.35">
      <c r="A339" s="31">
        <v>44250</v>
      </c>
      <c r="B339" s="30">
        <f t="shared" si="5"/>
        <v>30264</v>
      </c>
      <c r="C339" s="185">
        <v>203</v>
      </c>
    </row>
    <row r="340" spans="1:3" x14ac:dyDescent="0.35">
      <c r="A340" s="31">
        <v>44251</v>
      </c>
      <c r="B340" s="30">
        <f t="shared" si="5"/>
        <v>30454</v>
      </c>
      <c r="C340" s="185">
        <v>190</v>
      </c>
    </row>
    <row r="341" spans="1:3" x14ac:dyDescent="0.35">
      <c r="A341" s="31">
        <v>44252</v>
      </c>
      <c r="B341" s="30">
        <f t="shared" si="5"/>
        <v>30634</v>
      </c>
      <c r="C341" s="185">
        <v>180</v>
      </c>
    </row>
    <row r="342" spans="1:3" x14ac:dyDescent="0.35">
      <c r="A342" s="31">
        <v>44253</v>
      </c>
      <c r="B342" s="30">
        <f t="shared" si="5"/>
        <v>30809</v>
      </c>
      <c r="C342" s="185">
        <v>175</v>
      </c>
    </row>
    <row r="343" spans="1:3" x14ac:dyDescent="0.35">
      <c r="A343" s="31">
        <v>44254</v>
      </c>
      <c r="B343" s="30">
        <f t="shared" si="5"/>
        <v>30956</v>
      </c>
      <c r="C343" s="185">
        <v>147</v>
      </c>
    </row>
    <row r="344" spans="1:3" x14ac:dyDescent="0.35">
      <c r="A344" s="31">
        <v>44255</v>
      </c>
      <c r="B344" s="30">
        <f t="shared" si="5"/>
        <v>31100</v>
      </c>
      <c r="C344" s="185">
        <v>144</v>
      </c>
    </row>
    <row r="345" spans="1:3" x14ac:dyDescent="0.35">
      <c r="A345" s="31">
        <v>44256</v>
      </c>
      <c r="B345" s="30">
        <f t="shared" si="5"/>
        <v>31287</v>
      </c>
      <c r="C345" s="185">
        <v>187</v>
      </c>
    </row>
    <row r="346" spans="1:3" x14ac:dyDescent="0.35">
      <c r="A346" s="31">
        <v>44257</v>
      </c>
      <c r="B346" s="30">
        <f t="shared" si="5"/>
        <v>31467</v>
      </c>
      <c r="C346" s="185">
        <v>180</v>
      </c>
    </row>
    <row r="347" spans="1:3" x14ac:dyDescent="0.35">
      <c r="A347" s="31">
        <v>44258</v>
      </c>
      <c r="B347" s="30">
        <f t="shared" si="5"/>
        <v>31682</v>
      </c>
      <c r="C347" s="185">
        <v>215</v>
      </c>
    </row>
    <row r="348" spans="1:3" x14ac:dyDescent="0.35">
      <c r="A348" s="31">
        <v>44259</v>
      </c>
      <c r="B348" s="30">
        <f t="shared" si="5"/>
        <v>31882</v>
      </c>
      <c r="C348" s="185">
        <v>200</v>
      </c>
    </row>
    <row r="349" spans="1:3" x14ac:dyDescent="0.35">
      <c r="A349" s="31">
        <v>44260</v>
      </c>
      <c r="B349" s="30">
        <f t="shared" si="5"/>
        <v>32081</v>
      </c>
      <c r="C349" s="185">
        <v>199</v>
      </c>
    </row>
    <row r="350" spans="1:3" x14ac:dyDescent="0.35">
      <c r="A350" s="31">
        <v>44261</v>
      </c>
      <c r="B350" s="30">
        <f t="shared" si="5"/>
        <v>32227</v>
      </c>
      <c r="C350" s="185">
        <v>146</v>
      </c>
    </row>
    <row r="351" spans="1:3" x14ac:dyDescent="0.35">
      <c r="A351" s="31">
        <v>44262</v>
      </c>
      <c r="B351" s="30">
        <f t="shared" si="5"/>
        <v>32371</v>
      </c>
      <c r="C351" s="185">
        <v>144</v>
      </c>
    </row>
    <row r="352" spans="1:3" x14ac:dyDescent="0.35">
      <c r="A352" s="31">
        <v>44263</v>
      </c>
      <c r="B352" s="30">
        <f t="shared" si="5"/>
        <v>32601</v>
      </c>
      <c r="C352" s="185">
        <v>230</v>
      </c>
    </row>
    <row r="353" spans="1:3" x14ac:dyDescent="0.35">
      <c r="A353" s="31">
        <v>44264</v>
      </c>
      <c r="B353" s="30">
        <f t="shared" si="5"/>
        <v>32827</v>
      </c>
      <c r="C353" s="185">
        <v>226</v>
      </c>
    </row>
    <row r="354" spans="1:3" x14ac:dyDescent="0.35">
      <c r="A354" s="31">
        <v>44265</v>
      </c>
      <c r="B354" s="30">
        <f t="shared" si="5"/>
        <v>33056</v>
      </c>
      <c r="C354" s="185">
        <v>229</v>
      </c>
    </row>
    <row r="355" spans="1:3" x14ac:dyDescent="0.35">
      <c r="A355" s="31">
        <v>44266</v>
      </c>
      <c r="B355" s="30">
        <f t="shared" si="5"/>
        <v>33256</v>
      </c>
      <c r="C355" s="185">
        <v>200</v>
      </c>
    </row>
    <row r="356" spans="1:3" x14ac:dyDescent="0.35">
      <c r="A356" s="31">
        <v>44267</v>
      </c>
      <c r="B356" s="30">
        <f t="shared" si="5"/>
        <v>33479</v>
      </c>
      <c r="C356" s="185">
        <v>223</v>
      </c>
    </row>
    <row r="357" spans="1:3" x14ac:dyDescent="0.35">
      <c r="A357" s="31">
        <v>44268</v>
      </c>
      <c r="B357" s="30">
        <f t="shared" si="5"/>
        <v>33652</v>
      </c>
      <c r="C357" s="185">
        <v>173</v>
      </c>
    </row>
    <row r="358" spans="1:3" x14ac:dyDescent="0.35">
      <c r="A358" s="31">
        <v>44269</v>
      </c>
      <c r="B358" s="30">
        <f t="shared" si="5"/>
        <v>33785</v>
      </c>
      <c r="C358" s="185">
        <v>133</v>
      </c>
    </row>
    <row r="359" spans="1:3" x14ac:dyDescent="0.35">
      <c r="A359" s="31">
        <v>44270</v>
      </c>
      <c r="B359" s="30">
        <f t="shared" si="5"/>
        <v>34026</v>
      </c>
      <c r="C359" s="185">
        <v>241</v>
      </c>
    </row>
    <row r="360" spans="1:3" x14ac:dyDescent="0.35">
      <c r="A360" s="31">
        <v>44271</v>
      </c>
      <c r="B360" s="30">
        <f t="shared" si="5"/>
        <v>34245</v>
      </c>
      <c r="C360" s="185">
        <v>219</v>
      </c>
    </row>
    <row r="361" spans="1:3" x14ac:dyDescent="0.35">
      <c r="A361" s="31">
        <v>44272</v>
      </c>
      <c r="B361" s="30">
        <f t="shared" si="5"/>
        <v>34466</v>
      </c>
      <c r="C361" s="185">
        <v>221</v>
      </c>
    </row>
    <row r="362" spans="1:3" x14ac:dyDescent="0.35">
      <c r="A362" s="31">
        <v>44273</v>
      </c>
      <c r="B362" s="30">
        <f t="shared" si="5"/>
        <v>34686</v>
      </c>
      <c r="C362" s="185">
        <v>220</v>
      </c>
    </row>
    <row r="363" spans="1:3" x14ac:dyDescent="0.35">
      <c r="A363" s="31">
        <v>44274</v>
      </c>
      <c r="B363" s="30">
        <f t="shared" si="5"/>
        <v>34906</v>
      </c>
      <c r="C363" s="185">
        <v>220</v>
      </c>
    </row>
    <row r="364" spans="1:3" x14ac:dyDescent="0.35">
      <c r="A364" s="31">
        <v>44275</v>
      </c>
      <c r="B364" s="30">
        <f t="shared" si="5"/>
        <v>35089</v>
      </c>
      <c r="C364" s="185">
        <v>183</v>
      </c>
    </row>
    <row r="365" spans="1:3" x14ac:dyDescent="0.35">
      <c r="A365" s="31">
        <v>44276</v>
      </c>
      <c r="B365" s="30">
        <f t="shared" si="5"/>
        <v>35272</v>
      </c>
      <c r="C365" s="185">
        <v>183</v>
      </c>
    </row>
    <row r="366" spans="1:3" x14ac:dyDescent="0.35">
      <c r="A366" s="31">
        <v>44277</v>
      </c>
      <c r="B366" s="30">
        <f t="shared" si="5"/>
        <v>35573</v>
      </c>
      <c r="C366" s="185">
        <v>301</v>
      </c>
    </row>
    <row r="367" spans="1:3" x14ac:dyDescent="0.35">
      <c r="A367" s="31">
        <v>44278</v>
      </c>
      <c r="B367" s="30">
        <f t="shared" si="5"/>
        <v>35837</v>
      </c>
      <c r="C367" s="185">
        <v>264</v>
      </c>
    </row>
    <row r="368" spans="1:3" x14ac:dyDescent="0.35">
      <c r="A368" s="31">
        <v>44279</v>
      </c>
      <c r="B368" s="30">
        <f t="shared" si="5"/>
        <v>36096</v>
      </c>
      <c r="C368" s="185">
        <v>259</v>
      </c>
    </row>
    <row r="369" spans="1:3" x14ac:dyDescent="0.35">
      <c r="A369" s="31">
        <v>44280</v>
      </c>
      <c r="B369" s="30">
        <f t="shared" si="5"/>
        <v>36335</v>
      </c>
      <c r="C369" s="185">
        <v>239</v>
      </c>
    </row>
    <row r="370" spans="1:3" x14ac:dyDescent="0.35">
      <c r="A370" s="31">
        <v>44281</v>
      </c>
      <c r="B370" s="30">
        <f t="shared" si="5"/>
        <v>36568</v>
      </c>
      <c r="C370" s="185">
        <v>233</v>
      </c>
    </row>
    <row r="371" spans="1:3" x14ac:dyDescent="0.35">
      <c r="A371" s="31">
        <v>44282</v>
      </c>
      <c r="B371" s="30">
        <f t="shared" si="5"/>
        <v>36737</v>
      </c>
      <c r="C371" s="185">
        <v>169</v>
      </c>
    </row>
    <row r="372" spans="1:3" x14ac:dyDescent="0.35">
      <c r="A372" s="31">
        <v>44283</v>
      </c>
      <c r="B372" s="30">
        <f t="shared" si="5"/>
        <v>36916</v>
      </c>
      <c r="C372" s="185">
        <v>179</v>
      </c>
    </row>
    <row r="373" spans="1:3" x14ac:dyDescent="0.35">
      <c r="A373" s="31">
        <v>44284</v>
      </c>
      <c r="B373" s="30">
        <f t="shared" si="5"/>
        <v>37212</v>
      </c>
      <c r="C373" s="185">
        <v>296</v>
      </c>
    </row>
    <row r="374" spans="1:3" x14ac:dyDescent="0.35">
      <c r="A374" s="31">
        <v>44285</v>
      </c>
      <c r="B374" s="30">
        <f t="shared" si="5"/>
        <v>37451</v>
      </c>
      <c r="C374" s="185">
        <v>239</v>
      </c>
    </row>
    <row r="375" spans="1:3" x14ac:dyDescent="0.35">
      <c r="A375" s="127">
        <v>44286</v>
      </c>
      <c r="B375" s="126">
        <f t="shared" si="5"/>
        <v>37737</v>
      </c>
      <c r="C375" s="185">
        <v>286</v>
      </c>
    </row>
    <row r="376" spans="1:3" x14ac:dyDescent="0.35">
      <c r="A376" s="127">
        <v>44287</v>
      </c>
      <c r="B376" s="126">
        <f t="shared" ref="B376:B439" si="6">B375+C376</f>
        <v>37971</v>
      </c>
      <c r="C376" s="185">
        <v>234</v>
      </c>
    </row>
    <row r="377" spans="1:3" x14ac:dyDescent="0.35">
      <c r="A377" s="127">
        <v>44288</v>
      </c>
      <c r="B377" s="126">
        <f t="shared" si="6"/>
        <v>38173</v>
      </c>
      <c r="C377" s="185">
        <v>202</v>
      </c>
    </row>
    <row r="378" spans="1:3" x14ac:dyDescent="0.35">
      <c r="A378" s="127">
        <v>44289</v>
      </c>
      <c r="B378" s="126">
        <f t="shared" si="6"/>
        <v>38356</v>
      </c>
      <c r="C378" s="185">
        <v>183</v>
      </c>
    </row>
    <row r="379" spans="1:3" x14ac:dyDescent="0.35">
      <c r="A379" s="127">
        <v>44290</v>
      </c>
      <c r="B379" s="126">
        <f t="shared" si="6"/>
        <v>38422</v>
      </c>
      <c r="C379" s="185">
        <v>66</v>
      </c>
    </row>
    <row r="380" spans="1:3" x14ac:dyDescent="0.35">
      <c r="A380" s="127">
        <v>44291</v>
      </c>
      <c r="B380" s="126">
        <f t="shared" si="6"/>
        <v>38687</v>
      </c>
      <c r="C380" s="185">
        <v>265</v>
      </c>
    </row>
    <row r="381" spans="1:3" x14ac:dyDescent="0.35">
      <c r="A381" s="127">
        <v>44292</v>
      </c>
      <c r="B381" s="126">
        <f t="shared" si="6"/>
        <v>38975</v>
      </c>
      <c r="C381" s="185">
        <v>288</v>
      </c>
    </row>
    <row r="382" spans="1:3" x14ac:dyDescent="0.35">
      <c r="A382" s="127">
        <v>44293</v>
      </c>
      <c r="B382" s="126">
        <f t="shared" si="6"/>
        <v>39213</v>
      </c>
      <c r="C382" s="185">
        <v>238</v>
      </c>
    </row>
    <row r="383" spans="1:3" x14ac:dyDescent="0.35">
      <c r="A383" s="127">
        <v>44294</v>
      </c>
      <c r="B383" s="126">
        <f t="shared" si="6"/>
        <v>39499</v>
      </c>
      <c r="C383" s="185">
        <v>286</v>
      </c>
    </row>
    <row r="384" spans="1:3" x14ac:dyDescent="0.35">
      <c r="A384" s="127">
        <v>44295</v>
      </c>
      <c r="B384" s="126">
        <f t="shared" si="6"/>
        <v>39735</v>
      </c>
      <c r="C384" s="185">
        <v>236</v>
      </c>
    </row>
    <row r="385" spans="1:3" x14ac:dyDescent="0.35">
      <c r="A385" s="127">
        <v>44296</v>
      </c>
      <c r="B385" s="126">
        <f t="shared" si="6"/>
        <v>39897</v>
      </c>
      <c r="C385" s="185">
        <v>162</v>
      </c>
    </row>
    <row r="386" spans="1:3" x14ac:dyDescent="0.35">
      <c r="A386" s="127">
        <v>44297</v>
      </c>
      <c r="B386" s="126">
        <f t="shared" si="6"/>
        <v>40073</v>
      </c>
      <c r="C386" s="185">
        <v>176</v>
      </c>
    </row>
    <row r="387" spans="1:3" x14ac:dyDescent="0.35">
      <c r="A387" s="127">
        <v>44298</v>
      </c>
      <c r="B387" s="126">
        <f t="shared" si="6"/>
        <v>40348</v>
      </c>
      <c r="C387" s="185">
        <v>275</v>
      </c>
    </row>
    <row r="388" spans="1:3" x14ac:dyDescent="0.35">
      <c r="A388" s="127">
        <v>44299</v>
      </c>
      <c r="B388" s="126">
        <f t="shared" si="6"/>
        <v>40610</v>
      </c>
      <c r="C388" s="185">
        <v>262</v>
      </c>
    </row>
    <row r="389" spans="1:3" x14ac:dyDescent="0.35">
      <c r="A389" s="127">
        <v>44300</v>
      </c>
      <c r="B389" s="126">
        <f t="shared" si="6"/>
        <v>40851</v>
      </c>
      <c r="C389" s="185">
        <v>241</v>
      </c>
    </row>
    <row r="390" spans="1:3" x14ac:dyDescent="0.35">
      <c r="A390" s="127">
        <v>44301</v>
      </c>
      <c r="B390" s="126">
        <f t="shared" si="6"/>
        <v>41065</v>
      </c>
      <c r="C390" s="185">
        <v>214</v>
      </c>
    </row>
    <row r="391" spans="1:3" x14ac:dyDescent="0.35">
      <c r="A391" s="127">
        <v>44302</v>
      </c>
      <c r="B391" s="126">
        <f t="shared" si="6"/>
        <v>41265</v>
      </c>
      <c r="C391" s="185">
        <v>200</v>
      </c>
    </row>
    <row r="392" spans="1:3" x14ac:dyDescent="0.35">
      <c r="A392" s="127">
        <v>44303</v>
      </c>
      <c r="B392" s="126">
        <f t="shared" si="6"/>
        <v>41414</v>
      </c>
      <c r="C392" s="185">
        <v>149</v>
      </c>
    </row>
    <row r="393" spans="1:3" x14ac:dyDescent="0.35">
      <c r="A393" s="127">
        <v>44304</v>
      </c>
      <c r="B393" s="126">
        <f t="shared" si="6"/>
        <v>41567</v>
      </c>
      <c r="C393" s="185">
        <v>153</v>
      </c>
    </row>
    <row r="394" spans="1:3" x14ac:dyDescent="0.35">
      <c r="A394" s="127">
        <v>44305</v>
      </c>
      <c r="B394" s="126">
        <f t="shared" si="6"/>
        <v>41780</v>
      </c>
      <c r="C394" s="185">
        <v>213</v>
      </c>
    </row>
    <row r="395" spans="1:3" x14ac:dyDescent="0.35">
      <c r="A395" s="127">
        <v>44306</v>
      </c>
      <c r="B395" s="126">
        <f t="shared" si="6"/>
        <v>41964</v>
      </c>
      <c r="C395" s="185">
        <v>184</v>
      </c>
    </row>
    <row r="396" spans="1:3" x14ac:dyDescent="0.35">
      <c r="A396" s="127">
        <v>44307</v>
      </c>
      <c r="B396" s="126">
        <f t="shared" si="6"/>
        <v>42184</v>
      </c>
      <c r="C396" s="185">
        <v>220</v>
      </c>
    </row>
    <row r="397" spans="1:3" x14ac:dyDescent="0.35">
      <c r="A397" s="127">
        <v>44308</v>
      </c>
      <c r="B397" s="126">
        <f t="shared" si="6"/>
        <v>42358</v>
      </c>
      <c r="C397" s="185">
        <v>174</v>
      </c>
    </row>
    <row r="398" spans="1:3" x14ac:dyDescent="0.35">
      <c r="A398" s="127">
        <v>44309</v>
      </c>
      <c r="B398" s="126">
        <f t="shared" si="6"/>
        <v>42549</v>
      </c>
      <c r="C398" s="185">
        <v>191</v>
      </c>
    </row>
    <row r="399" spans="1:3" x14ac:dyDescent="0.35">
      <c r="A399" s="127">
        <v>44310</v>
      </c>
      <c r="B399" s="126">
        <f t="shared" si="6"/>
        <v>42682</v>
      </c>
      <c r="C399" s="185">
        <v>133</v>
      </c>
    </row>
    <row r="400" spans="1:3" x14ac:dyDescent="0.35">
      <c r="A400" s="127">
        <v>44311</v>
      </c>
      <c r="B400" s="126">
        <f t="shared" si="6"/>
        <v>42784</v>
      </c>
      <c r="C400" s="185">
        <v>102</v>
      </c>
    </row>
    <row r="401" spans="1:3" x14ac:dyDescent="0.35">
      <c r="A401" s="127">
        <v>44312</v>
      </c>
      <c r="B401" s="126">
        <f t="shared" si="6"/>
        <v>42949</v>
      </c>
      <c r="C401" s="185">
        <v>165</v>
      </c>
    </row>
    <row r="402" spans="1:3" x14ac:dyDescent="0.35">
      <c r="A402" s="127">
        <v>44313</v>
      </c>
      <c r="B402" s="126">
        <f t="shared" si="6"/>
        <v>43123</v>
      </c>
      <c r="C402" s="185">
        <v>174</v>
      </c>
    </row>
    <row r="403" spans="1:3" x14ac:dyDescent="0.35">
      <c r="A403" s="127">
        <v>44314</v>
      </c>
      <c r="B403" s="126">
        <f t="shared" si="6"/>
        <v>43303</v>
      </c>
      <c r="C403" s="185">
        <v>180</v>
      </c>
    </row>
    <row r="404" spans="1:3" x14ac:dyDescent="0.35">
      <c r="A404" s="127">
        <v>44315</v>
      </c>
      <c r="B404" s="126">
        <f t="shared" si="6"/>
        <v>43475</v>
      </c>
      <c r="C404" s="185">
        <v>172</v>
      </c>
    </row>
    <row r="405" spans="1:3" x14ac:dyDescent="0.35">
      <c r="A405" s="127">
        <v>44316</v>
      </c>
      <c r="B405" s="126">
        <f t="shared" si="6"/>
        <v>43615</v>
      </c>
      <c r="C405" s="185">
        <v>140</v>
      </c>
    </row>
    <row r="406" spans="1:3" x14ac:dyDescent="0.35">
      <c r="A406" s="127">
        <v>44317</v>
      </c>
      <c r="B406" s="126">
        <f t="shared" si="6"/>
        <v>43731</v>
      </c>
      <c r="C406" s="185">
        <v>116</v>
      </c>
    </row>
    <row r="407" spans="1:3" x14ac:dyDescent="0.35">
      <c r="A407" s="127">
        <v>44318</v>
      </c>
      <c r="B407" s="126">
        <f t="shared" si="6"/>
        <v>43830</v>
      </c>
      <c r="C407" s="185">
        <v>99</v>
      </c>
    </row>
    <row r="408" spans="1:3" x14ac:dyDescent="0.35">
      <c r="A408" s="127">
        <v>44319</v>
      </c>
      <c r="B408" s="126">
        <f t="shared" si="6"/>
        <v>43958</v>
      </c>
      <c r="C408" s="185">
        <v>128</v>
      </c>
    </row>
    <row r="409" spans="1:3" x14ac:dyDescent="0.35">
      <c r="A409" s="127">
        <v>44320</v>
      </c>
      <c r="B409" s="126">
        <f t="shared" si="6"/>
        <v>44085</v>
      </c>
      <c r="C409" s="185">
        <v>127</v>
      </c>
    </row>
    <row r="410" spans="1:3" x14ac:dyDescent="0.35">
      <c r="A410" s="127">
        <v>44321</v>
      </c>
      <c r="B410" s="166">
        <f t="shared" si="6"/>
        <v>44212</v>
      </c>
      <c r="C410" s="185">
        <v>127</v>
      </c>
    </row>
    <row r="411" spans="1:3" x14ac:dyDescent="0.35">
      <c r="A411" s="127">
        <v>44322</v>
      </c>
      <c r="B411" s="166">
        <f t="shared" si="6"/>
        <v>44307</v>
      </c>
      <c r="C411" s="185">
        <v>95</v>
      </c>
    </row>
    <row r="412" spans="1:3" x14ac:dyDescent="0.35">
      <c r="A412" s="127">
        <v>44323</v>
      </c>
      <c r="B412" s="166">
        <f t="shared" si="6"/>
        <v>44420</v>
      </c>
      <c r="C412" s="185">
        <v>113</v>
      </c>
    </row>
    <row r="413" spans="1:3" x14ac:dyDescent="0.35">
      <c r="A413" s="127">
        <v>44324</v>
      </c>
      <c r="B413" s="166">
        <f t="shared" si="6"/>
        <v>44485</v>
      </c>
      <c r="C413" s="185">
        <v>65</v>
      </c>
    </row>
    <row r="414" spans="1:3" x14ac:dyDescent="0.35">
      <c r="A414" s="127">
        <v>44325</v>
      </c>
      <c r="B414" s="166">
        <f t="shared" si="6"/>
        <v>44549</v>
      </c>
      <c r="C414" s="185">
        <v>64</v>
      </c>
    </row>
    <row r="415" spans="1:3" x14ac:dyDescent="0.35">
      <c r="A415" s="127">
        <v>44326</v>
      </c>
      <c r="B415" s="166">
        <f t="shared" si="6"/>
        <v>44656</v>
      </c>
      <c r="C415" s="185">
        <v>107</v>
      </c>
    </row>
    <row r="416" spans="1:3" x14ac:dyDescent="0.35">
      <c r="A416" s="127">
        <v>44327</v>
      </c>
      <c r="B416" s="174">
        <f t="shared" si="6"/>
        <v>44753</v>
      </c>
      <c r="C416" s="185">
        <v>97</v>
      </c>
    </row>
    <row r="417" spans="1:3" x14ac:dyDescent="0.35">
      <c r="A417" s="127">
        <v>44328</v>
      </c>
      <c r="B417" s="174">
        <f t="shared" si="6"/>
        <v>44829</v>
      </c>
      <c r="C417" s="185">
        <v>76</v>
      </c>
    </row>
    <row r="418" spans="1:3" x14ac:dyDescent="0.35">
      <c r="A418" s="127">
        <v>44329</v>
      </c>
      <c r="B418" s="174">
        <f t="shared" si="6"/>
        <v>44907</v>
      </c>
      <c r="C418" s="185">
        <v>78</v>
      </c>
    </row>
    <row r="419" spans="1:3" x14ac:dyDescent="0.35">
      <c r="A419" s="127">
        <v>44330</v>
      </c>
      <c r="B419" s="174">
        <f t="shared" si="6"/>
        <v>44987</v>
      </c>
      <c r="C419" s="185">
        <v>80</v>
      </c>
    </row>
    <row r="420" spans="1:3" x14ac:dyDescent="0.35">
      <c r="A420" s="127">
        <v>44331</v>
      </c>
      <c r="B420" s="174">
        <f t="shared" si="6"/>
        <v>45043</v>
      </c>
      <c r="C420" s="185">
        <v>56</v>
      </c>
    </row>
    <row r="421" spans="1:3" x14ac:dyDescent="0.35">
      <c r="A421" s="127">
        <v>44332</v>
      </c>
      <c r="B421" s="174">
        <f t="shared" si="6"/>
        <v>45082</v>
      </c>
      <c r="C421" s="185">
        <v>39</v>
      </c>
    </row>
    <row r="422" spans="1:3" x14ac:dyDescent="0.35">
      <c r="A422" s="127">
        <v>44333</v>
      </c>
      <c r="B422" s="174">
        <f t="shared" si="6"/>
        <v>45147</v>
      </c>
      <c r="C422" s="185">
        <v>65</v>
      </c>
    </row>
    <row r="423" spans="1:3" x14ac:dyDescent="0.35">
      <c r="A423" s="127">
        <v>44334</v>
      </c>
      <c r="B423" s="174">
        <f t="shared" si="6"/>
        <v>45217</v>
      </c>
      <c r="C423" s="185">
        <v>70</v>
      </c>
    </row>
    <row r="424" spans="1:3" x14ac:dyDescent="0.35">
      <c r="A424" s="127">
        <v>44335</v>
      </c>
      <c r="B424" s="185">
        <f t="shared" si="6"/>
        <v>45277</v>
      </c>
      <c r="C424" s="185">
        <v>60</v>
      </c>
    </row>
    <row r="425" spans="1:3" x14ac:dyDescent="0.35">
      <c r="A425" s="127">
        <v>44336</v>
      </c>
      <c r="B425" s="185">
        <f t="shared" si="6"/>
        <v>45337</v>
      </c>
      <c r="C425" s="185">
        <v>60</v>
      </c>
    </row>
    <row r="426" spans="1:3" x14ac:dyDescent="0.35">
      <c r="A426" s="127">
        <v>44337</v>
      </c>
      <c r="B426" s="185">
        <f t="shared" si="6"/>
        <v>45394</v>
      </c>
      <c r="C426" s="185">
        <v>57</v>
      </c>
    </row>
    <row r="427" spans="1:3" x14ac:dyDescent="0.35">
      <c r="A427" s="127">
        <v>44338</v>
      </c>
      <c r="B427" s="185">
        <f t="shared" si="6"/>
        <v>45431</v>
      </c>
      <c r="C427" s="185">
        <v>37</v>
      </c>
    </row>
    <row r="428" spans="1:3" x14ac:dyDescent="0.35">
      <c r="A428" s="127">
        <v>44339</v>
      </c>
      <c r="B428" s="185">
        <f t="shared" si="6"/>
        <v>45464</v>
      </c>
      <c r="C428" s="185">
        <v>33</v>
      </c>
    </row>
    <row r="429" spans="1:3" x14ac:dyDescent="0.35">
      <c r="A429" s="127">
        <v>44340</v>
      </c>
      <c r="B429" s="185">
        <f t="shared" si="6"/>
        <v>45514</v>
      </c>
      <c r="C429" s="185">
        <v>50</v>
      </c>
    </row>
    <row r="430" spans="1:3" x14ac:dyDescent="0.35">
      <c r="A430" s="127">
        <v>44341</v>
      </c>
      <c r="B430" s="185">
        <f t="shared" si="6"/>
        <v>45544</v>
      </c>
      <c r="C430" s="185">
        <v>30</v>
      </c>
    </row>
    <row r="431" spans="1:3" x14ac:dyDescent="0.35">
      <c r="A431" s="127">
        <v>44342</v>
      </c>
      <c r="B431" s="185">
        <f t="shared" si="6"/>
        <v>45583</v>
      </c>
      <c r="C431" s="185">
        <v>39</v>
      </c>
    </row>
    <row r="432" spans="1:3" x14ac:dyDescent="0.35">
      <c r="A432" s="127">
        <v>44343</v>
      </c>
      <c r="B432" s="185">
        <f t="shared" si="6"/>
        <v>45612</v>
      </c>
      <c r="C432" s="185">
        <v>29</v>
      </c>
    </row>
    <row r="433" spans="1:3" x14ac:dyDescent="0.35">
      <c r="A433" s="127">
        <v>44344</v>
      </c>
      <c r="B433" s="185">
        <f t="shared" si="6"/>
        <v>45638</v>
      </c>
      <c r="C433" s="185">
        <v>26</v>
      </c>
    </row>
    <row r="434" spans="1:3" x14ac:dyDescent="0.35">
      <c r="A434" s="127">
        <v>44345</v>
      </c>
      <c r="B434" s="185">
        <f t="shared" si="6"/>
        <v>45659</v>
      </c>
      <c r="C434" s="185">
        <v>21</v>
      </c>
    </row>
    <row r="435" spans="1:3" x14ac:dyDescent="0.35">
      <c r="A435" s="127">
        <v>44346</v>
      </c>
      <c r="B435" s="185">
        <f t="shared" si="6"/>
        <v>45672</v>
      </c>
      <c r="C435" s="185">
        <v>13</v>
      </c>
    </row>
    <row r="436" spans="1:3" x14ac:dyDescent="0.35">
      <c r="A436" s="127">
        <v>44347</v>
      </c>
      <c r="B436" s="185">
        <f t="shared" si="6"/>
        <v>45679</v>
      </c>
      <c r="C436" s="185">
        <v>7</v>
      </c>
    </row>
    <row r="437" spans="1:3" x14ac:dyDescent="0.35">
      <c r="A437" s="127">
        <v>44348</v>
      </c>
      <c r="B437" s="185">
        <f t="shared" si="6"/>
        <v>45709</v>
      </c>
      <c r="C437" s="185">
        <v>30</v>
      </c>
    </row>
    <row r="438" spans="1:3" x14ac:dyDescent="0.35">
      <c r="A438" s="127">
        <v>44349</v>
      </c>
      <c r="B438" s="185">
        <f t="shared" si="6"/>
        <v>45733</v>
      </c>
      <c r="C438" s="185">
        <v>24</v>
      </c>
    </row>
    <row r="439" spans="1:3" x14ac:dyDescent="0.35">
      <c r="A439" s="127">
        <v>44350</v>
      </c>
      <c r="B439" s="185">
        <f t="shared" si="6"/>
        <v>45759</v>
      </c>
      <c r="C439" s="185">
        <v>26</v>
      </c>
    </row>
    <row r="440" spans="1:3" x14ac:dyDescent="0.35">
      <c r="A440" s="127">
        <v>44351</v>
      </c>
      <c r="B440" s="185">
        <f t="shared" ref="B440:B458" si="7">B439+C440</f>
        <v>45781</v>
      </c>
      <c r="C440" s="185">
        <v>22</v>
      </c>
    </row>
    <row r="441" spans="1:3" x14ac:dyDescent="0.35">
      <c r="A441" s="127">
        <v>44352</v>
      </c>
      <c r="B441" s="185">
        <f t="shared" si="7"/>
        <v>45811</v>
      </c>
      <c r="C441" s="185">
        <v>30</v>
      </c>
    </row>
    <row r="442" spans="1:3" x14ac:dyDescent="0.35">
      <c r="A442" s="127">
        <v>44353</v>
      </c>
      <c r="B442" s="185">
        <f t="shared" si="7"/>
        <v>45829</v>
      </c>
      <c r="C442" s="185">
        <v>18</v>
      </c>
    </row>
    <row r="443" spans="1:3" x14ac:dyDescent="0.35">
      <c r="A443" s="127">
        <v>44354</v>
      </c>
      <c r="B443" s="185">
        <f t="shared" si="7"/>
        <v>45856</v>
      </c>
      <c r="C443" s="185">
        <v>27</v>
      </c>
    </row>
    <row r="444" spans="1:3" x14ac:dyDescent="0.35">
      <c r="A444" s="127">
        <v>44355</v>
      </c>
      <c r="B444" s="185">
        <f t="shared" si="7"/>
        <v>45885</v>
      </c>
      <c r="C444" s="185">
        <v>29</v>
      </c>
    </row>
    <row r="445" spans="1:3" x14ac:dyDescent="0.35">
      <c r="A445" s="127">
        <v>44356</v>
      </c>
      <c r="B445" s="185">
        <f t="shared" si="7"/>
        <v>45907</v>
      </c>
      <c r="C445" s="185">
        <v>22</v>
      </c>
    </row>
    <row r="446" spans="1:3" x14ac:dyDescent="0.35">
      <c r="A446" s="127">
        <v>44357</v>
      </c>
      <c r="B446" s="185">
        <f t="shared" si="7"/>
        <v>45931</v>
      </c>
      <c r="C446" s="185">
        <v>24</v>
      </c>
    </row>
    <row r="447" spans="1:3" x14ac:dyDescent="0.35">
      <c r="A447" s="127">
        <v>44358</v>
      </c>
      <c r="B447" s="185">
        <f t="shared" si="7"/>
        <v>45940</v>
      </c>
      <c r="C447" s="185">
        <v>9</v>
      </c>
    </row>
    <row r="448" spans="1:3" x14ac:dyDescent="0.35">
      <c r="A448" s="127">
        <v>44359</v>
      </c>
      <c r="B448" s="185">
        <f t="shared" si="7"/>
        <v>45955</v>
      </c>
      <c r="C448" s="185">
        <v>15</v>
      </c>
    </row>
    <row r="449" spans="1:3" x14ac:dyDescent="0.35">
      <c r="A449" s="127">
        <v>44360</v>
      </c>
      <c r="B449" s="185">
        <f t="shared" si="7"/>
        <v>45969</v>
      </c>
      <c r="C449" s="185">
        <v>14</v>
      </c>
    </row>
    <row r="450" spans="1:3" x14ac:dyDescent="0.35">
      <c r="A450" s="127">
        <v>44361</v>
      </c>
      <c r="B450" s="185">
        <f t="shared" si="7"/>
        <v>45990</v>
      </c>
      <c r="C450" s="185">
        <v>21</v>
      </c>
    </row>
    <row r="451" spans="1:3" x14ac:dyDescent="0.35">
      <c r="A451" s="127">
        <v>44362</v>
      </c>
      <c r="B451" s="185">
        <f t="shared" si="7"/>
        <v>46019</v>
      </c>
      <c r="C451" s="185">
        <v>29</v>
      </c>
    </row>
    <row r="452" spans="1:3" x14ac:dyDescent="0.35">
      <c r="A452" s="127">
        <v>44363</v>
      </c>
      <c r="B452" s="185">
        <f t="shared" si="7"/>
        <v>46030</v>
      </c>
      <c r="C452" s="185">
        <v>11</v>
      </c>
    </row>
    <row r="453" spans="1:3" x14ac:dyDescent="0.35">
      <c r="A453" s="127">
        <v>44364</v>
      </c>
      <c r="B453" s="185">
        <f t="shared" si="7"/>
        <v>46045</v>
      </c>
      <c r="C453" s="185">
        <v>15</v>
      </c>
    </row>
    <row r="454" spans="1:3" x14ac:dyDescent="0.35">
      <c r="A454" s="127">
        <v>44365</v>
      </c>
      <c r="B454" s="185">
        <f t="shared" si="7"/>
        <v>46059</v>
      </c>
      <c r="C454" s="185">
        <v>14</v>
      </c>
    </row>
    <row r="455" spans="1:3" x14ac:dyDescent="0.35">
      <c r="A455" s="127">
        <v>44366</v>
      </c>
      <c r="B455" s="185">
        <f t="shared" si="7"/>
        <v>46065</v>
      </c>
      <c r="C455" s="185">
        <v>6</v>
      </c>
    </row>
    <row r="456" spans="1:3" x14ac:dyDescent="0.35">
      <c r="A456" s="127">
        <v>44367</v>
      </c>
      <c r="B456" s="185">
        <f t="shared" si="7"/>
        <v>46075</v>
      </c>
      <c r="C456" s="185">
        <v>10</v>
      </c>
    </row>
    <row r="457" spans="1:3" x14ac:dyDescent="0.35">
      <c r="A457" s="127">
        <v>44368</v>
      </c>
      <c r="B457" s="185">
        <f t="shared" si="7"/>
        <v>46084</v>
      </c>
      <c r="C457" s="185">
        <v>9</v>
      </c>
    </row>
    <row r="458" spans="1:3" x14ac:dyDescent="0.35">
      <c r="A458" s="127">
        <v>44369</v>
      </c>
      <c r="B458" s="185">
        <f t="shared" si="7"/>
        <v>46086</v>
      </c>
      <c r="C458" s="185">
        <v>2</v>
      </c>
    </row>
    <row r="459" spans="1:3" x14ac:dyDescent="0.35">
      <c r="A459" s="12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945"/>
  <sheetViews>
    <sheetView topLeftCell="B1" zoomScale="80" zoomScaleNormal="80" zoomScaleSheetLayoutView="100" workbookViewId="0">
      <pane ySplit="1" topLeftCell="A4922" activePane="bottomLeft" state="frozen"/>
      <selection pane="bottomLeft" activeCell="E4940" sqref="E4940"/>
    </sheetView>
  </sheetViews>
  <sheetFormatPr defaultColWidth="9.08984375" defaultRowHeight="14.5" x14ac:dyDescent="0.35"/>
  <cols>
    <col min="1" max="1" width="10.90625" style="24" bestFit="1" customWidth="1"/>
    <col min="2" max="2" width="21" style="30" customWidth="1"/>
    <col min="3" max="3" width="20.54296875" style="30" customWidth="1"/>
    <col min="4" max="4" width="21" style="30" customWidth="1"/>
    <col min="5" max="5" width="32.453125" style="30" bestFit="1" customWidth="1"/>
    <col min="6" max="6" width="32.90625" style="30" bestFit="1" customWidth="1"/>
    <col min="7" max="16384" width="9.089843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6" s="185" customFormat="1" x14ac:dyDescent="0.35">
      <c r="A4465" s="24">
        <v>44345</v>
      </c>
      <c r="B4465" s="185" t="s">
        <v>457</v>
      </c>
      <c r="E4465" s="185">
        <v>0</v>
      </c>
      <c r="F4465" s="185">
        <v>5</v>
      </c>
    </row>
    <row r="4466" spans="1:6" x14ac:dyDescent="0.35">
      <c r="A4466" s="24">
        <v>44346</v>
      </c>
      <c r="B4466" s="30" t="s">
        <v>471</v>
      </c>
      <c r="C4466" s="30">
        <v>3</v>
      </c>
      <c r="D4466" s="30">
        <v>13904</v>
      </c>
      <c r="E4466" s="30">
        <v>0</v>
      </c>
      <c r="F4466" s="30">
        <v>469</v>
      </c>
    </row>
    <row r="4467" spans="1:6" x14ac:dyDescent="0.35">
      <c r="A4467" s="24">
        <v>44346</v>
      </c>
      <c r="B4467" s="30" t="s">
        <v>470</v>
      </c>
      <c r="C4467" s="30">
        <v>-4</v>
      </c>
      <c r="D4467" s="30">
        <v>6525</v>
      </c>
      <c r="E4467" s="30">
        <v>0</v>
      </c>
      <c r="F4467" s="185">
        <v>286</v>
      </c>
    </row>
    <row r="4468" spans="1:6" x14ac:dyDescent="0.35">
      <c r="A4468" s="24">
        <v>44346</v>
      </c>
      <c r="B4468" s="30" t="s">
        <v>469</v>
      </c>
      <c r="C4468" s="30">
        <v>26</v>
      </c>
      <c r="D4468" s="30">
        <v>66637</v>
      </c>
      <c r="E4468" s="30">
        <v>2</v>
      </c>
      <c r="F4468" s="185">
        <v>1728</v>
      </c>
    </row>
    <row r="4469" spans="1:6" x14ac:dyDescent="0.35">
      <c r="A4469" s="24">
        <v>44346</v>
      </c>
      <c r="B4469" s="30" t="s">
        <v>468</v>
      </c>
      <c r="C4469" s="30">
        <v>1</v>
      </c>
      <c r="D4469" s="30">
        <v>1408</v>
      </c>
      <c r="F4469" s="185"/>
    </row>
    <row r="4470" spans="1:6" x14ac:dyDescent="0.35">
      <c r="A4470" s="24">
        <v>44346</v>
      </c>
      <c r="B4470" s="30" t="s">
        <v>467</v>
      </c>
      <c r="C4470" s="30">
        <v>22</v>
      </c>
      <c r="D4470" s="30">
        <v>97571</v>
      </c>
      <c r="E4470" s="30">
        <v>0</v>
      </c>
      <c r="F4470" s="185">
        <v>2389</v>
      </c>
    </row>
    <row r="4471" spans="1:6" x14ac:dyDescent="0.35">
      <c r="A4471" s="24">
        <v>44346</v>
      </c>
      <c r="B4471" s="30" t="s">
        <v>466</v>
      </c>
      <c r="C4471" s="30">
        <v>2</v>
      </c>
      <c r="D4471" s="30">
        <v>2570</v>
      </c>
      <c r="E4471" s="30">
        <v>0</v>
      </c>
      <c r="F4471" s="185">
        <v>113</v>
      </c>
    </row>
    <row r="4472" spans="1:6" x14ac:dyDescent="0.35">
      <c r="A4472" s="24">
        <v>44346</v>
      </c>
      <c r="B4472" s="30" t="s">
        <v>465</v>
      </c>
      <c r="C4472" s="30">
        <v>23</v>
      </c>
      <c r="D4472" s="30">
        <v>52206</v>
      </c>
      <c r="E4472" s="30">
        <v>2</v>
      </c>
      <c r="F4472" s="185">
        <v>1526</v>
      </c>
    </row>
    <row r="4473" spans="1:6" x14ac:dyDescent="0.35">
      <c r="A4473" s="24">
        <v>44346</v>
      </c>
      <c r="B4473" s="30" t="s">
        <v>464</v>
      </c>
      <c r="C4473" s="30">
        <v>1</v>
      </c>
      <c r="D4473" s="30">
        <v>9140</v>
      </c>
      <c r="E4473" s="30">
        <v>0</v>
      </c>
      <c r="F4473" s="185">
        <v>297</v>
      </c>
    </row>
    <row r="4474" spans="1:6" x14ac:dyDescent="0.35">
      <c r="A4474" s="24">
        <v>44346</v>
      </c>
      <c r="B4474" s="30" t="s">
        <v>463</v>
      </c>
      <c r="C4474" s="30">
        <v>25</v>
      </c>
      <c r="D4474" s="30">
        <v>134871</v>
      </c>
      <c r="E4474" s="30">
        <v>0</v>
      </c>
      <c r="F4474" s="185">
        <v>3757</v>
      </c>
    </row>
    <row r="4475" spans="1:6" x14ac:dyDescent="0.35">
      <c r="A4475" s="24">
        <v>44346</v>
      </c>
      <c r="B4475" s="30" t="s">
        <v>462</v>
      </c>
      <c r="C4475" s="30">
        <v>0</v>
      </c>
      <c r="D4475" s="30">
        <v>1518</v>
      </c>
      <c r="F4475" s="185"/>
    </row>
    <row r="4476" spans="1:6" x14ac:dyDescent="0.35">
      <c r="A4476" s="24">
        <v>44346</v>
      </c>
      <c r="B4476" s="30" t="s">
        <v>461</v>
      </c>
      <c r="C4476" s="30">
        <v>11</v>
      </c>
      <c r="D4476" s="30">
        <v>54803</v>
      </c>
      <c r="E4476" s="30">
        <v>0</v>
      </c>
      <c r="F4476" s="185">
        <v>1789</v>
      </c>
    </row>
    <row r="4477" spans="1:6" x14ac:dyDescent="0.35">
      <c r="A4477" s="24">
        <v>44346</v>
      </c>
      <c r="B4477" s="30" t="s">
        <v>460</v>
      </c>
      <c r="C4477" s="30">
        <v>22</v>
      </c>
      <c r="D4477" s="30">
        <v>49115</v>
      </c>
      <c r="E4477" s="30">
        <v>0</v>
      </c>
      <c r="F4477" s="185">
        <v>1435</v>
      </c>
    </row>
    <row r="4478" spans="1:6" x14ac:dyDescent="0.35">
      <c r="A4478" s="24">
        <v>44346</v>
      </c>
      <c r="B4478" s="30" t="s">
        <v>459</v>
      </c>
      <c r="C4478" s="30">
        <v>8</v>
      </c>
      <c r="D4478" s="30">
        <v>92743</v>
      </c>
      <c r="E4478" s="30">
        <v>0</v>
      </c>
      <c r="F4478" s="185">
        <v>1838</v>
      </c>
    </row>
    <row r="4479" spans="1:6" x14ac:dyDescent="0.35">
      <c r="A4479" s="24">
        <v>44346</v>
      </c>
      <c r="B4479" s="30" t="s">
        <v>458</v>
      </c>
      <c r="C4479" s="30">
        <v>9</v>
      </c>
      <c r="D4479" s="30">
        <v>77029</v>
      </c>
      <c r="E4479" s="30">
        <v>0</v>
      </c>
      <c r="F4479" s="185">
        <v>2233</v>
      </c>
    </row>
    <row r="4480" spans="1:6" x14ac:dyDescent="0.35">
      <c r="A4480" s="24">
        <v>44346</v>
      </c>
      <c r="B4480" s="30" t="s">
        <v>447</v>
      </c>
      <c r="C4480" s="30">
        <v>-3</v>
      </c>
      <c r="D4480" s="30">
        <v>1075</v>
      </c>
      <c r="E4480" s="30">
        <v>0</v>
      </c>
      <c r="F4480" s="185">
        <v>7</v>
      </c>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row r="4514" spans="1:6" x14ac:dyDescent="0.35">
      <c r="A4514" s="24">
        <v>44350</v>
      </c>
      <c r="B4514" s="185" t="s">
        <v>471</v>
      </c>
      <c r="C4514" s="185">
        <v>2</v>
      </c>
      <c r="D4514" s="185">
        <v>13909</v>
      </c>
      <c r="E4514" s="185">
        <v>0</v>
      </c>
      <c r="F4514" s="185">
        <v>469</v>
      </c>
    </row>
    <row r="4515" spans="1:6" x14ac:dyDescent="0.35">
      <c r="A4515" s="24">
        <v>44350</v>
      </c>
      <c r="B4515" s="185" t="s">
        <v>470</v>
      </c>
      <c r="C4515" s="185">
        <v>0</v>
      </c>
      <c r="D4515" s="185">
        <v>6526</v>
      </c>
      <c r="E4515" s="185">
        <v>0</v>
      </c>
      <c r="F4515" s="185">
        <v>286</v>
      </c>
    </row>
    <row r="4516" spans="1:6" x14ac:dyDescent="0.35">
      <c r="A4516" s="24">
        <v>44350</v>
      </c>
      <c r="B4516" s="185" t="s">
        <v>469</v>
      </c>
      <c r="C4516" s="185">
        <v>25</v>
      </c>
      <c r="D4516" s="185">
        <v>66697</v>
      </c>
      <c r="E4516" s="185">
        <v>1</v>
      </c>
      <c r="F4516" s="185">
        <v>1730</v>
      </c>
    </row>
    <row r="4517" spans="1:6" x14ac:dyDescent="0.35">
      <c r="A4517" s="24">
        <v>44350</v>
      </c>
      <c r="B4517" s="185" t="s">
        <v>468</v>
      </c>
      <c r="C4517" s="185">
        <v>1</v>
      </c>
      <c r="D4517" s="185">
        <v>1410</v>
      </c>
      <c r="E4517" s="185"/>
      <c r="F4517" s="185"/>
    </row>
    <row r="4518" spans="1:6" x14ac:dyDescent="0.35">
      <c r="A4518" s="24">
        <v>44350</v>
      </c>
      <c r="B4518" s="185" t="s">
        <v>467</v>
      </c>
      <c r="C4518" s="185">
        <v>37</v>
      </c>
      <c r="D4518" s="185">
        <v>97652</v>
      </c>
      <c r="E4518" s="185">
        <v>1</v>
      </c>
      <c r="F4518" s="185">
        <v>2394</v>
      </c>
    </row>
    <row r="4519" spans="1:6" x14ac:dyDescent="0.35">
      <c r="A4519" s="24">
        <v>44350</v>
      </c>
      <c r="B4519" s="185" t="s">
        <v>466</v>
      </c>
      <c r="C4519" s="185">
        <v>2</v>
      </c>
      <c r="D4519" s="185">
        <v>2573</v>
      </c>
      <c r="E4519" s="185">
        <v>0</v>
      </c>
      <c r="F4519" s="185">
        <v>113</v>
      </c>
    </row>
    <row r="4520" spans="1:6" x14ac:dyDescent="0.35">
      <c r="A4520" s="24">
        <v>44350</v>
      </c>
      <c r="B4520" s="185" t="s">
        <v>465</v>
      </c>
      <c r="C4520" s="185">
        <v>22</v>
      </c>
      <c r="D4520" s="185">
        <v>52255</v>
      </c>
      <c r="E4520" s="185">
        <v>0</v>
      </c>
      <c r="F4520" s="185">
        <v>1526</v>
      </c>
    </row>
    <row r="4521" spans="1:6" x14ac:dyDescent="0.35">
      <c r="A4521" s="24">
        <v>44350</v>
      </c>
      <c r="B4521" s="185" t="s">
        <v>464</v>
      </c>
      <c r="C4521" s="185">
        <v>1</v>
      </c>
      <c r="D4521" s="185">
        <v>9141</v>
      </c>
      <c r="E4521" s="185">
        <v>0</v>
      </c>
      <c r="F4521" s="185">
        <v>298</v>
      </c>
    </row>
    <row r="4522" spans="1:6" x14ac:dyDescent="0.35">
      <c r="A4522" s="24">
        <v>44350</v>
      </c>
      <c r="B4522" s="185" t="s">
        <v>463</v>
      </c>
      <c r="C4522" s="185">
        <v>52</v>
      </c>
      <c r="D4522" s="185">
        <v>134980</v>
      </c>
      <c r="E4522" s="185">
        <v>2</v>
      </c>
      <c r="F4522" s="185">
        <v>3761</v>
      </c>
    </row>
    <row r="4523" spans="1:6" x14ac:dyDescent="0.35">
      <c r="A4523" s="24">
        <v>44350</v>
      </c>
      <c r="B4523" s="185" t="s">
        <v>462</v>
      </c>
      <c r="C4523" s="185">
        <v>0</v>
      </c>
      <c r="D4523" s="185">
        <v>1519</v>
      </c>
      <c r="E4523" s="185"/>
      <c r="F4523" s="185"/>
    </row>
    <row r="4524" spans="1:6" x14ac:dyDescent="0.35">
      <c r="A4524" s="24">
        <v>44350</v>
      </c>
      <c r="B4524" s="185" t="s">
        <v>461</v>
      </c>
      <c r="C4524" s="185">
        <v>24</v>
      </c>
      <c r="D4524" s="185">
        <v>54849</v>
      </c>
      <c r="E4524" s="185">
        <v>1</v>
      </c>
      <c r="F4524" s="185">
        <v>1790</v>
      </c>
    </row>
    <row r="4525" spans="1:6" x14ac:dyDescent="0.35">
      <c r="A4525" s="24">
        <v>44350</v>
      </c>
      <c r="B4525" s="185" t="s">
        <v>460</v>
      </c>
      <c r="C4525" s="185">
        <v>23</v>
      </c>
      <c r="D4525" s="185">
        <v>49174</v>
      </c>
      <c r="E4525" s="185">
        <v>1</v>
      </c>
      <c r="F4525" s="185">
        <v>1439</v>
      </c>
    </row>
    <row r="4526" spans="1:6" x14ac:dyDescent="0.35">
      <c r="A4526" s="24">
        <v>44350</v>
      </c>
      <c r="B4526" s="185" t="s">
        <v>459</v>
      </c>
      <c r="C4526" s="185">
        <v>31</v>
      </c>
      <c r="D4526" s="185">
        <v>92800</v>
      </c>
      <c r="E4526" s="185">
        <v>0</v>
      </c>
      <c r="F4526" s="185">
        <v>1838</v>
      </c>
    </row>
    <row r="4527" spans="1:6" x14ac:dyDescent="0.35">
      <c r="A4527" s="24">
        <v>44350</v>
      </c>
      <c r="B4527" s="185" t="s">
        <v>458</v>
      </c>
      <c r="C4527" s="185">
        <v>21</v>
      </c>
      <c r="D4527" s="185">
        <v>77078</v>
      </c>
      <c r="E4527" s="185">
        <v>1</v>
      </c>
      <c r="F4527" s="185">
        <v>2237</v>
      </c>
    </row>
    <row r="4528" spans="1:6" x14ac:dyDescent="0.35">
      <c r="A4528" s="24">
        <v>44350</v>
      </c>
      <c r="B4528" s="185" t="s">
        <v>447</v>
      </c>
      <c r="C4528" s="185">
        <v>0</v>
      </c>
      <c r="D4528" s="185">
        <v>1072</v>
      </c>
      <c r="E4528" s="185">
        <v>0</v>
      </c>
      <c r="F4528" s="185">
        <v>7</v>
      </c>
    </row>
    <row r="4529" spans="1:6" x14ac:dyDescent="0.35">
      <c r="A4529" s="24">
        <v>44350</v>
      </c>
      <c r="B4529" s="185" t="s">
        <v>457</v>
      </c>
      <c r="C4529" s="185"/>
      <c r="D4529" s="185"/>
      <c r="E4529" s="185">
        <v>0</v>
      </c>
      <c r="F4529" s="185">
        <v>5</v>
      </c>
    </row>
    <row r="4530" spans="1:6" x14ac:dyDescent="0.35">
      <c r="A4530" s="24">
        <v>44351</v>
      </c>
      <c r="B4530" s="185" t="s">
        <v>471</v>
      </c>
      <c r="C4530" s="185">
        <v>1</v>
      </c>
      <c r="D4530" s="185">
        <v>13910</v>
      </c>
      <c r="E4530" s="185">
        <v>0</v>
      </c>
      <c r="F4530" s="185">
        <v>469</v>
      </c>
    </row>
    <row r="4531" spans="1:6" x14ac:dyDescent="0.35">
      <c r="A4531" s="24">
        <v>44351</v>
      </c>
      <c r="B4531" s="185" t="s">
        <v>470</v>
      </c>
      <c r="C4531" s="185">
        <v>1</v>
      </c>
      <c r="D4531" s="185">
        <v>6527</v>
      </c>
      <c r="E4531" s="185">
        <v>1</v>
      </c>
      <c r="F4531" s="185">
        <v>287</v>
      </c>
    </row>
    <row r="4532" spans="1:6" x14ac:dyDescent="0.35">
      <c r="A4532" s="24">
        <v>44351</v>
      </c>
      <c r="B4532" s="185" t="s">
        <v>469</v>
      </c>
      <c r="C4532" s="185">
        <v>17</v>
      </c>
      <c r="D4532" s="185">
        <v>66714</v>
      </c>
      <c r="E4532" s="185">
        <v>1</v>
      </c>
      <c r="F4532" s="185">
        <v>1731</v>
      </c>
    </row>
    <row r="4533" spans="1:6" x14ac:dyDescent="0.35">
      <c r="A4533" s="24">
        <v>44351</v>
      </c>
      <c r="B4533" s="185" t="s">
        <v>468</v>
      </c>
      <c r="C4533" s="185">
        <v>1</v>
      </c>
      <c r="D4533" s="185">
        <v>1411</v>
      </c>
      <c r="E4533" s="185"/>
      <c r="F4533" s="185"/>
    </row>
    <row r="4534" spans="1:6" x14ac:dyDescent="0.35">
      <c r="A4534" s="24">
        <v>44351</v>
      </c>
      <c r="B4534" s="185" t="s">
        <v>467</v>
      </c>
      <c r="C4534" s="185">
        <v>27</v>
      </c>
      <c r="D4534" s="185">
        <v>97679</v>
      </c>
      <c r="E4534" s="185">
        <v>0</v>
      </c>
      <c r="F4534" s="185">
        <v>2394</v>
      </c>
    </row>
    <row r="4535" spans="1:6" x14ac:dyDescent="0.35">
      <c r="A4535" s="24">
        <v>44351</v>
      </c>
      <c r="B4535" s="185" t="s">
        <v>466</v>
      </c>
      <c r="C4535" s="185">
        <v>3</v>
      </c>
      <c r="D4535" s="185">
        <v>2576</v>
      </c>
      <c r="E4535" s="185">
        <v>0</v>
      </c>
      <c r="F4535" s="185">
        <v>113</v>
      </c>
    </row>
    <row r="4536" spans="1:6" x14ac:dyDescent="0.35">
      <c r="A4536" s="24">
        <v>44351</v>
      </c>
      <c r="B4536" s="185" t="s">
        <v>465</v>
      </c>
      <c r="C4536" s="185">
        <v>19</v>
      </c>
      <c r="D4536" s="185">
        <v>52274</v>
      </c>
      <c r="E4536" s="185">
        <v>2</v>
      </c>
      <c r="F4536" s="185">
        <v>1528</v>
      </c>
    </row>
    <row r="4537" spans="1:6" x14ac:dyDescent="0.35">
      <c r="A4537" s="24">
        <v>44351</v>
      </c>
      <c r="B4537" s="185" t="s">
        <v>464</v>
      </c>
      <c r="C4537" s="185">
        <v>1</v>
      </c>
      <c r="D4537" s="185">
        <v>9142</v>
      </c>
      <c r="E4537" s="185">
        <v>0</v>
      </c>
      <c r="F4537" s="185">
        <v>298</v>
      </c>
    </row>
    <row r="4538" spans="1:6" x14ac:dyDescent="0.35">
      <c r="A4538" s="24">
        <v>44351</v>
      </c>
      <c r="B4538" s="185" t="s">
        <v>463</v>
      </c>
      <c r="C4538" s="185">
        <v>27</v>
      </c>
      <c r="D4538" s="185">
        <v>135007</v>
      </c>
      <c r="E4538" s="185">
        <v>1</v>
      </c>
      <c r="F4538" s="185">
        <v>3762</v>
      </c>
    </row>
    <row r="4539" spans="1:6" x14ac:dyDescent="0.35">
      <c r="A4539" s="24">
        <v>44351</v>
      </c>
      <c r="B4539" s="185" t="s">
        <v>462</v>
      </c>
      <c r="C4539" s="185">
        <v>0</v>
      </c>
      <c r="D4539" s="185">
        <v>1519</v>
      </c>
      <c r="E4539" s="185"/>
      <c r="F4539" s="185"/>
    </row>
    <row r="4540" spans="1:6" x14ac:dyDescent="0.35">
      <c r="A4540" s="24">
        <v>44351</v>
      </c>
      <c r="B4540" s="185" t="s">
        <v>461</v>
      </c>
      <c r="C4540" s="185">
        <v>11</v>
      </c>
      <c r="D4540" s="185">
        <v>54860</v>
      </c>
      <c r="E4540" s="185">
        <v>2</v>
      </c>
      <c r="F4540" s="185">
        <v>1792</v>
      </c>
    </row>
    <row r="4541" spans="1:6" x14ac:dyDescent="0.35">
      <c r="A4541" s="24">
        <v>44351</v>
      </c>
      <c r="B4541" s="185" t="s">
        <v>460</v>
      </c>
      <c r="C4541" s="185">
        <v>9</v>
      </c>
      <c r="D4541" s="185">
        <v>49183</v>
      </c>
      <c r="E4541" s="185">
        <v>0</v>
      </c>
      <c r="F4541" s="185">
        <v>1439</v>
      </c>
    </row>
    <row r="4542" spans="1:6" x14ac:dyDescent="0.35">
      <c r="A4542" s="24">
        <v>44351</v>
      </c>
      <c r="B4542" s="185" t="s">
        <v>459</v>
      </c>
      <c r="C4542" s="185">
        <v>31</v>
      </c>
      <c r="D4542" s="185">
        <v>92831</v>
      </c>
      <c r="E4542" s="185">
        <v>3</v>
      </c>
      <c r="F4542" s="185">
        <v>1841</v>
      </c>
    </row>
    <row r="4543" spans="1:6" x14ac:dyDescent="0.35">
      <c r="A4543" s="24">
        <v>44351</v>
      </c>
      <c r="B4543" s="185" t="s">
        <v>458</v>
      </c>
      <c r="C4543" s="185">
        <v>32</v>
      </c>
      <c r="D4543" s="185">
        <v>77110</v>
      </c>
      <c r="E4543" s="185">
        <v>0</v>
      </c>
      <c r="F4543" s="185">
        <v>2237</v>
      </c>
    </row>
    <row r="4544" spans="1:6" x14ac:dyDescent="0.35">
      <c r="A4544" s="24">
        <v>44351</v>
      </c>
      <c r="B4544" s="185" t="s">
        <v>447</v>
      </c>
      <c r="C4544" s="185">
        <v>-3</v>
      </c>
      <c r="D4544" s="185">
        <v>1069</v>
      </c>
      <c r="E4544" s="185">
        <v>0</v>
      </c>
      <c r="F4544" s="185">
        <v>7</v>
      </c>
    </row>
    <row r="4545" spans="1:6" x14ac:dyDescent="0.35">
      <c r="A4545" s="24">
        <v>44351</v>
      </c>
      <c r="B4545" s="185" t="s">
        <v>457</v>
      </c>
      <c r="C4545" s="185"/>
      <c r="D4545" s="185"/>
      <c r="E4545" s="185">
        <v>0</v>
      </c>
      <c r="F4545" s="185">
        <v>5</v>
      </c>
    </row>
    <row r="4546" spans="1:6" x14ac:dyDescent="0.35">
      <c r="A4546" s="24">
        <v>44352</v>
      </c>
      <c r="B4546" s="185" t="s">
        <v>471</v>
      </c>
      <c r="C4546" s="185">
        <v>1</v>
      </c>
      <c r="D4546" s="185">
        <v>13911</v>
      </c>
      <c r="E4546" s="185">
        <v>0</v>
      </c>
      <c r="F4546" s="185">
        <v>469</v>
      </c>
    </row>
    <row r="4547" spans="1:6" x14ac:dyDescent="0.35">
      <c r="A4547" s="24">
        <v>44352</v>
      </c>
      <c r="B4547" s="185" t="s">
        <v>470</v>
      </c>
      <c r="C4547" s="185">
        <v>2</v>
      </c>
      <c r="D4547" s="185">
        <v>6529</v>
      </c>
      <c r="E4547" s="185">
        <v>0</v>
      </c>
      <c r="F4547" s="185">
        <v>287</v>
      </c>
    </row>
    <row r="4548" spans="1:6" x14ac:dyDescent="0.35">
      <c r="A4548" s="24">
        <v>44352</v>
      </c>
      <c r="B4548" s="185" t="s">
        <v>469</v>
      </c>
      <c r="C4548" s="185">
        <v>22</v>
      </c>
      <c r="D4548" s="185">
        <v>66736</v>
      </c>
      <c r="E4548" s="185">
        <v>0</v>
      </c>
      <c r="F4548" s="185">
        <v>1731</v>
      </c>
    </row>
    <row r="4549" spans="1:6" x14ac:dyDescent="0.35">
      <c r="A4549" s="24">
        <v>44352</v>
      </c>
      <c r="B4549" s="185" t="s">
        <v>468</v>
      </c>
      <c r="C4549" s="185">
        <v>0</v>
      </c>
      <c r="D4549" s="185">
        <v>1411</v>
      </c>
      <c r="E4549" s="185"/>
      <c r="F4549" s="185"/>
    </row>
    <row r="4550" spans="1:6" x14ac:dyDescent="0.35">
      <c r="A4550" s="24">
        <v>44352</v>
      </c>
      <c r="B4550" s="185" t="s">
        <v>467</v>
      </c>
      <c r="C4550" s="185">
        <v>25</v>
      </c>
      <c r="D4550" s="185">
        <v>97704</v>
      </c>
      <c r="E4550" s="185">
        <v>0</v>
      </c>
      <c r="F4550" s="185">
        <v>2394</v>
      </c>
    </row>
    <row r="4551" spans="1:6" x14ac:dyDescent="0.35">
      <c r="A4551" s="24">
        <v>44352</v>
      </c>
      <c r="B4551" s="185" t="s">
        <v>466</v>
      </c>
      <c r="C4551" s="185">
        <v>0</v>
      </c>
      <c r="D4551" s="185">
        <v>2576</v>
      </c>
      <c r="E4551" s="185">
        <v>0</v>
      </c>
      <c r="F4551" s="185">
        <v>113</v>
      </c>
    </row>
    <row r="4552" spans="1:6" x14ac:dyDescent="0.35">
      <c r="A4552" s="24">
        <v>44352</v>
      </c>
      <c r="B4552" s="185" t="s">
        <v>465</v>
      </c>
      <c r="C4552" s="185">
        <v>30</v>
      </c>
      <c r="D4552" s="185">
        <v>52304</v>
      </c>
      <c r="E4552" s="185">
        <v>1</v>
      </c>
      <c r="F4552" s="185">
        <v>1529</v>
      </c>
    </row>
    <row r="4553" spans="1:6" x14ac:dyDescent="0.35">
      <c r="A4553" s="24">
        <v>44352</v>
      </c>
      <c r="B4553" s="185" t="s">
        <v>464</v>
      </c>
      <c r="C4553" s="185">
        <v>2</v>
      </c>
      <c r="D4553" s="185">
        <v>9144</v>
      </c>
      <c r="E4553" s="185">
        <v>0</v>
      </c>
      <c r="F4553" s="185">
        <v>298</v>
      </c>
    </row>
    <row r="4554" spans="1:6" x14ac:dyDescent="0.35">
      <c r="A4554" s="24">
        <v>44352</v>
      </c>
      <c r="B4554" s="185" t="s">
        <v>463</v>
      </c>
      <c r="C4554" s="185">
        <v>42</v>
      </c>
      <c r="D4554" s="185">
        <v>135049</v>
      </c>
      <c r="E4554" s="185">
        <v>2</v>
      </c>
      <c r="F4554" s="185">
        <v>3764</v>
      </c>
    </row>
    <row r="4555" spans="1:6" x14ac:dyDescent="0.35">
      <c r="A4555" s="24">
        <v>44352</v>
      </c>
      <c r="B4555" s="185" t="s">
        <v>462</v>
      </c>
      <c r="C4555" s="185">
        <v>0</v>
      </c>
      <c r="D4555" s="185">
        <v>1519</v>
      </c>
      <c r="E4555" s="185"/>
      <c r="F4555" s="185"/>
    </row>
    <row r="4556" spans="1:6" x14ac:dyDescent="0.35">
      <c r="A4556" s="24">
        <v>44352</v>
      </c>
      <c r="B4556" s="185" t="s">
        <v>461</v>
      </c>
      <c r="C4556" s="185">
        <v>17</v>
      </c>
      <c r="D4556" s="185">
        <v>54877</v>
      </c>
      <c r="E4556" s="185">
        <v>0</v>
      </c>
      <c r="F4556" s="185">
        <v>1792</v>
      </c>
    </row>
    <row r="4557" spans="1:6" x14ac:dyDescent="0.35">
      <c r="A4557" s="24">
        <v>44352</v>
      </c>
      <c r="B4557" s="185" t="s">
        <v>460</v>
      </c>
      <c r="C4557" s="185">
        <v>10</v>
      </c>
      <c r="D4557" s="185">
        <v>49193</v>
      </c>
      <c r="E4557" s="185">
        <v>0</v>
      </c>
      <c r="F4557" s="185">
        <v>1439</v>
      </c>
    </row>
    <row r="4558" spans="1:6" x14ac:dyDescent="0.35">
      <c r="A4558" s="24">
        <v>44352</v>
      </c>
      <c r="B4558" s="185" t="s">
        <v>459</v>
      </c>
      <c r="C4558" s="185">
        <v>35</v>
      </c>
      <c r="D4558" s="185">
        <v>92866</v>
      </c>
      <c r="E4558" s="185">
        <v>1</v>
      </c>
      <c r="F4558" s="185">
        <v>1842</v>
      </c>
    </row>
    <row r="4559" spans="1:6" x14ac:dyDescent="0.35">
      <c r="A4559" s="24">
        <v>44352</v>
      </c>
      <c r="B4559" s="185" t="s">
        <v>458</v>
      </c>
      <c r="C4559" s="185">
        <v>30</v>
      </c>
      <c r="D4559" s="185">
        <v>77140</v>
      </c>
      <c r="E4559" s="185">
        <v>0</v>
      </c>
      <c r="F4559" s="185">
        <v>2237</v>
      </c>
    </row>
    <row r="4560" spans="1:6" x14ac:dyDescent="0.35">
      <c r="A4560" s="24">
        <v>44352</v>
      </c>
      <c r="B4560" s="185" t="s">
        <v>447</v>
      </c>
      <c r="C4560" s="185">
        <v>0</v>
      </c>
      <c r="D4560" s="185">
        <v>1069</v>
      </c>
      <c r="E4560" s="185">
        <v>0</v>
      </c>
      <c r="F4560" s="185">
        <v>7</v>
      </c>
    </row>
    <row r="4561" spans="1:6" x14ac:dyDescent="0.35">
      <c r="A4561" s="24">
        <v>44352</v>
      </c>
      <c r="B4561" s="185" t="s">
        <v>457</v>
      </c>
      <c r="C4561" s="185"/>
      <c r="D4561" s="185"/>
      <c r="E4561" s="185">
        <v>0</v>
      </c>
      <c r="F4561" s="185">
        <v>5</v>
      </c>
    </row>
    <row r="4562" spans="1:6" x14ac:dyDescent="0.35">
      <c r="A4562" s="24">
        <v>44353</v>
      </c>
      <c r="B4562" s="185" t="s">
        <v>471</v>
      </c>
      <c r="C4562" s="185">
        <v>4</v>
      </c>
      <c r="D4562" s="185">
        <v>13915</v>
      </c>
      <c r="E4562" s="185">
        <v>0</v>
      </c>
      <c r="F4562" s="185">
        <v>469</v>
      </c>
    </row>
    <row r="4563" spans="1:6" x14ac:dyDescent="0.35">
      <c r="A4563" s="24">
        <v>44353</v>
      </c>
      <c r="B4563" s="185" t="s">
        <v>470</v>
      </c>
      <c r="C4563" s="185">
        <v>0</v>
      </c>
      <c r="D4563" s="185">
        <v>6529</v>
      </c>
      <c r="E4563" s="185">
        <v>0</v>
      </c>
      <c r="F4563" s="185">
        <v>287</v>
      </c>
    </row>
    <row r="4564" spans="1:6" x14ac:dyDescent="0.35">
      <c r="A4564" s="24">
        <v>44353</v>
      </c>
      <c r="B4564" s="185" t="s">
        <v>469</v>
      </c>
      <c r="C4564" s="185">
        <v>10</v>
      </c>
      <c r="D4564" s="185">
        <v>66746</v>
      </c>
      <c r="E4564" s="185">
        <v>0</v>
      </c>
      <c r="F4564" s="185">
        <v>1731</v>
      </c>
    </row>
    <row r="4565" spans="1:6" x14ac:dyDescent="0.35">
      <c r="A4565" s="24">
        <v>44353</v>
      </c>
      <c r="B4565" s="185" t="s">
        <v>468</v>
      </c>
      <c r="C4565" s="185">
        <v>1</v>
      </c>
      <c r="D4565" s="185">
        <v>1412</v>
      </c>
      <c r="E4565" s="185"/>
      <c r="F4565" s="185"/>
    </row>
    <row r="4566" spans="1:6" x14ac:dyDescent="0.35">
      <c r="A4566" s="24">
        <v>44353</v>
      </c>
      <c r="B4566" s="185" t="s">
        <v>467</v>
      </c>
      <c r="C4566" s="185">
        <v>18</v>
      </c>
      <c r="D4566" s="185">
        <v>97722</v>
      </c>
      <c r="E4566" s="185">
        <v>0</v>
      </c>
      <c r="F4566" s="185">
        <v>2394</v>
      </c>
    </row>
    <row r="4567" spans="1:6" x14ac:dyDescent="0.35">
      <c r="A4567" s="24">
        <v>44353</v>
      </c>
      <c r="B4567" s="185" t="s">
        <v>466</v>
      </c>
      <c r="C4567" s="185">
        <v>0</v>
      </c>
      <c r="D4567" s="185">
        <v>2576</v>
      </c>
      <c r="E4567" s="185">
        <v>0</v>
      </c>
      <c r="F4567" s="185">
        <v>113</v>
      </c>
    </row>
    <row r="4568" spans="1:6" x14ac:dyDescent="0.35">
      <c r="A4568" s="24">
        <v>44353</v>
      </c>
      <c r="B4568" s="185" t="s">
        <v>465</v>
      </c>
      <c r="C4568" s="185">
        <v>7</v>
      </c>
      <c r="D4568" s="185">
        <v>52311</v>
      </c>
      <c r="E4568" s="185">
        <v>1</v>
      </c>
      <c r="F4568" s="185">
        <v>1530</v>
      </c>
    </row>
    <row r="4569" spans="1:6" x14ac:dyDescent="0.35">
      <c r="A4569" s="24">
        <v>44353</v>
      </c>
      <c r="B4569" s="185" t="s">
        <v>464</v>
      </c>
      <c r="C4569" s="185">
        <v>2</v>
      </c>
      <c r="D4569" s="185">
        <v>9146</v>
      </c>
      <c r="E4569" s="185">
        <v>0</v>
      </c>
      <c r="F4569" s="185">
        <v>298</v>
      </c>
    </row>
    <row r="4570" spans="1:6" x14ac:dyDescent="0.35">
      <c r="A4570" s="24">
        <v>44353</v>
      </c>
      <c r="B4570" s="185" t="s">
        <v>463</v>
      </c>
      <c r="C4570" s="185">
        <v>17</v>
      </c>
      <c r="D4570" s="185">
        <v>135066</v>
      </c>
      <c r="E4570" s="185">
        <v>2</v>
      </c>
      <c r="F4570" s="185">
        <v>3766</v>
      </c>
    </row>
    <row r="4571" spans="1:6" x14ac:dyDescent="0.35">
      <c r="A4571" s="24">
        <v>44353</v>
      </c>
      <c r="B4571" s="185" t="s">
        <v>462</v>
      </c>
      <c r="C4571" s="185">
        <v>0</v>
      </c>
      <c r="D4571" s="185">
        <v>1519</v>
      </c>
      <c r="E4571" s="185"/>
      <c r="F4571" s="185"/>
    </row>
    <row r="4572" spans="1:6" x14ac:dyDescent="0.35">
      <c r="A4572" s="24">
        <v>44353</v>
      </c>
      <c r="B4572" s="185" t="s">
        <v>461</v>
      </c>
      <c r="C4572" s="185">
        <v>14</v>
      </c>
      <c r="D4572" s="185">
        <v>54891</v>
      </c>
      <c r="E4572" s="185">
        <v>1</v>
      </c>
      <c r="F4572" s="185">
        <v>1793</v>
      </c>
    </row>
    <row r="4573" spans="1:6" x14ac:dyDescent="0.35">
      <c r="A4573" s="24">
        <v>44353</v>
      </c>
      <c r="B4573" s="185" t="s">
        <v>460</v>
      </c>
      <c r="C4573" s="185">
        <v>7</v>
      </c>
      <c r="D4573" s="185">
        <v>49200</v>
      </c>
      <c r="E4573" s="185">
        <v>0</v>
      </c>
      <c r="F4573" s="185">
        <v>1439</v>
      </c>
    </row>
    <row r="4574" spans="1:6" x14ac:dyDescent="0.35">
      <c r="A4574" s="24">
        <v>44353</v>
      </c>
      <c r="B4574" s="185" t="s">
        <v>459</v>
      </c>
      <c r="C4574" s="185">
        <v>28</v>
      </c>
      <c r="D4574" s="185">
        <v>92894</v>
      </c>
      <c r="E4574" s="185">
        <v>0</v>
      </c>
      <c r="F4574" s="185">
        <v>1842</v>
      </c>
    </row>
    <row r="4575" spans="1:6" x14ac:dyDescent="0.35">
      <c r="A4575" s="24">
        <v>44353</v>
      </c>
      <c r="B4575" s="185" t="s">
        <v>458</v>
      </c>
      <c r="C4575" s="185">
        <v>16</v>
      </c>
      <c r="D4575" s="185">
        <v>77156</v>
      </c>
      <c r="E4575" s="185">
        <v>0</v>
      </c>
      <c r="F4575" s="185">
        <v>2237</v>
      </c>
    </row>
    <row r="4576" spans="1:6" x14ac:dyDescent="0.35">
      <c r="A4576" s="24">
        <v>44353</v>
      </c>
      <c r="B4576" s="185" t="s">
        <v>447</v>
      </c>
      <c r="C4576" s="185">
        <v>2</v>
      </c>
      <c r="D4576" s="185">
        <v>1071</v>
      </c>
      <c r="E4576" s="185">
        <v>0</v>
      </c>
      <c r="F4576" s="185">
        <v>7</v>
      </c>
    </row>
    <row r="4577" spans="1:6" x14ac:dyDescent="0.35">
      <c r="A4577" s="24">
        <v>44353</v>
      </c>
      <c r="B4577" s="185" t="s">
        <v>457</v>
      </c>
      <c r="C4577" s="185"/>
      <c r="D4577" s="185"/>
      <c r="E4577" s="185">
        <v>0</v>
      </c>
      <c r="F4577" s="185">
        <v>5</v>
      </c>
    </row>
    <row r="4578" spans="1:6" x14ac:dyDescent="0.35">
      <c r="A4578" s="24">
        <v>44354</v>
      </c>
      <c r="B4578" s="30" t="s">
        <v>471</v>
      </c>
      <c r="C4578" s="30">
        <v>1</v>
      </c>
      <c r="D4578" s="30">
        <v>13916</v>
      </c>
      <c r="E4578" s="30">
        <v>0</v>
      </c>
      <c r="F4578" s="30">
        <v>469</v>
      </c>
    </row>
    <row r="4579" spans="1:6" x14ac:dyDescent="0.35">
      <c r="A4579" s="24">
        <v>44354</v>
      </c>
      <c r="B4579" s="30" t="s">
        <v>470</v>
      </c>
      <c r="C4579" s="30">
        <v>0</v>
      </c>
      <c r="D4579" s="30">
        <v>6529</v>
      </c>
      <c r="E4579" s="30">
        <v>0</v>
      </c>
      <c r="F4579" s="30">
        <v>287</v>
      </c>
    </row>
    <row r="4580" spans="1:6" x14ac:dyDescent="0.35">
      <c r="A4580" s="24">
        <v>44354</v>
      </c>
      <c r="B4580" s="30" t="s">
        <v>469</v>
      </c>
      <c r="C4580" s="30">
        <v>10</v>
      </c>
      <c r="D4580" s="30">
        <v>66756</v>
      </c>
      <c r="E4580" s="30">
        <v>0</v>
      </c>
      <c r="F4580" s="30">
        <v>1731</v>
      </c>
    </row>
    <row r="4581" spans="1:6" x14ac:dyDescent="0.35">
      <c r="A4581" s="24">
        <v>44354</v>
      </c>
      <c r="B4581" s="30" t="s">
        <v>468</v>
      </c>
      <c r="C4581" s="30">
        <v>0</v>
      </c>
      <c r="D4581" s="30">
        <v>1412</v>
      </c>
    </row>
    <row r="4582" spans="1:6" x14ac:dyDescent="0.35">
      <c r="A4582" s="24">
        <v>44354</v>
      </c>
      <c r="B4582" s="30" t="s">
        <v>467</v>
      </c>
      <c r="C4582" s="30">
        <v>7</v>
      </c>
      <c r="D4582" s="30">
        <v>97729</v>
      </c>
      <c r="E4582" s="30">
        <v>0</v>
      </c>
      <c r="F4582" s="30">
        <v>2394</v>
      </c>
    </row>
    <row r="4583" spans="1:6" x14ac:dyDescent="0.35">
      <c r="A4583" s="24">
        <v>44354</v>
      </c>
      <c r="B4583" s="30" t="s">
        <v>466</v>
      </c>
      <c r="C4583" s="30">
        <v>0</v>
      </c>
      <c r="D4583" s="30">
        <v>2576</v>
      </c>
      <c r="E4583" s="30">
        <v>0</v>
      </c>
      <c r="F4583" s="30">
        <v>113</v>
      </c>
    </row>
    <row r="4584" spans="1:6" x14ac:dyDescent="0.35">
      <c r="A4584" s="24">
        <v>44354</v>
      </c>
      <c r="B4584" s="30" t="s">
        <v>465</v>
      </c>
      <c r="C4584" s="30">
        <v>6</v>
      </c>
      <c r="D4584" s="30">
        <v>52317</v>
      </c>
      <c r="E4584" s="30">
        <v>0</v>
      </c>
      <c r="F4584" s="30">
        <v>1530</v>
      </c>
    </row>
    <row r="4585" spans="1:6" x14ac:dyDescent="0.35">
      <c r="A4585" s="24">
        <v>44354</v>
      </c>
      <c r="B4585" s="30" t="s">
        <v>464</v>
      </c>
      <c r="C4585" s="30">
        <v>4</v>
      </c>
      <c r="D4585" s="30">
        <v>9150</v>
      </c>
      <c r="F4585" s="30">
        <v>298</v>
      </c>
    </row>
    <row r="4586" spans="1:6" x14ac:dyDescent="0.35">
      <c r="A4586" s="24">
        <v>44354</v>
      </c>
      <c r="B4586" s="30" t="s">
        <v>463</v>
      </c>
      <c r="C4586" s="30">
        <v>15</v>
      </c>
      <c r="D4586" s="30">
        <v>135081</v>
      </c>
      <c r="E4586" s="30">
        <v>1</v>
      </c>
      <c r="F4586" s="30">
        <v>3767</v>
      </c>
    </row>
    <row r="4587" spans="1:6" x14ac:dyDescent="0.35">
      <c r="A4587" s="24">
        <v>44354</v>
      </c>
      <c r="B4587" s="30" t="s">
        <v>462</v>
      </c>
      <c r="C4587" s="30">
        <v>0</v>
      </c>
      <c r="D4587" s="30">
        <v>1519</v>
      </c>
    </row>
    <row r="4588" spans="1:6" x14ac:dyDescent="0.35">
      <c r="A4588" s="24">
        <v>44354</v>
      </c>
      <c r="B4588" s="30" t="s">
        <v>461</v>
      </c>
      <c r="C4588" s="30">
        <v>11</v>
      </c>
      <c r="D4588" s="30">
        <v>54902</v>
      </c>
      <c r="E4588" s="30">
        <v>2</v>
      </c>
      <c r="F4588" s="30">
        <v>1795</v>
      </c>
    </row>
    <row r="4589" spans="1:6" x14ac:dyDescent="0.35">
      <c r="A4589" s="24">
        <v>44354</v>
      </c>
      <c r="B4589" s="30" t="s">
        <v>460</v>
      </c>
      <c r="C4589" s="30">
        <v>5</v>
      </c>
      <c r="D4589" s="30">
        <v>49205</v>
      </c>
      <c r="E4589" s="30">
        <v>0</v>
      </c>
      <c r="F4589" s="30">
        <v>1439</v>
      </c>
    </row>
    <row r="4590" spans="1:6" x14ac:dyDescent="0.35">
      <c r="A4590" s="24">
        <v>44354</v>
      </c>
      <c r="B4590" s="30" t="s">
        <v>459</v>
      </c>
      <c r="C4590" s="30">
        <v>23</v>
      </c>
      <c r="D4590" s="30">
        <v>92917</v>
      </c>
      <c r="E4590" s="30">
        <v>0</v>
      </c>
      <c r="F4590" s="30">
        <v>1842</v>
      </c>
    </row>
    <row r="4591" spans="1:6" x14ac:dyDescent="0.35">
      <c r="A4591" s="24">
        <v>44354</v>
      </c>
      <c r="B4591" s="30" t="s">
        <v>458</v>
      </c>
      <c r="C4591" s="30">
        <v>8</v>
      </c>
      <c r="D4591" s="30">
        <v>77164</v>
      </c>
      <c r="E4591" s="30">
        <v>1</v>
      </c>
      <c r="F4591" s="30">
        <v>2238</v>
      </c>
    </row>
    <row r="4592" spans="1:6" x14ac:dyDescent="0.35">
      <c r="A4592" s="24">
        <v>44354</v>
      </c>
      <c r="B4592" s="30" t="s">
        <v>447</v>
      </c>
      <c r="C4592" s="30">
        <v>-1</v>
      </c>
      <c r="D4592" s="30">
        <v>1070</v>
      </c>
      <c r="E4592" s="30">
        <v>0</v>
      </c>
      <c r="F4592" s="30">
        <v>7</v>
      </c>
    </row>
    <row r="4593" spans="1:6" x14ac:dyDescent="0.35">
      <c r="A4593" s="24">
        <v>44354</v>
      </c>
      <c r="B4593" s="30" t="s">
        <v>457</v>
      </c>
      <c r="D4593" s="185"/>
      <c r="E4593" s="30">
        <v>0</v>
      </c>
      <c r="F4593" s="30">
        <v>5</v>
      </c>
    </row>
    <row r="4594" spans="1:6" s="185" customFormat="1" x14ac:dyDescent="0.35">
      <c r="A4594" s="24">
        <v>44355</v>
      </c>
      <c r="B4594" s="185" t="s">
        <v>471</v>
      </c>
      <c r="C4594" s="185">
        <v>1</v>
      </c>
      <c r="D4594" s="185">
        <v>13917</v>
      </c>
      <c r="E4594" s="185">
        <v>0</v>
      </c>
      <c r="F4594" s="185">
        <v>469</v>
      </c>
    </row>
    <row r="4595" spans="1:6" s="185" customFormat="1" x14ac:dyDescent="0.35">
      <c r="A4595" s="24">
        <v>44355</v>
      </c>
      <c r="B4595" s="185" t="s">
        <v>470</v>
      </c>
      <c r="C4595" s="185">
        <v>0</v>
      </c>
      <c r="D4595" s="185">
        <v>6529</v>
      </c>
      <c r="E4595" s="185">
        <v>0</v>
      </c>
      <c r="F4595" s="185">
        <v>287</v>
      </c>
    </row>
    <row r="4596" spans="1:6" s="185" customFormat="1" x14ac:dyDescent="0.35">
      <c r="A4596" s="24">
        <v>44355</v>
      </c>
      <c r="B4596" s="185" t="s">
        <v>469</v>
      </c>
      <c r="C4596" s="185">
        <v>5</v>
      </c>
      <c r="D4596" s="185">
        <v>66761</v>
      </c>
      <c r="E4596" s="185">
        <v>0</v>
      </c>
      <c r="F4596" s="185">
        <v>1731</v>
      </c>
    </row>
    <row r="4597" spans="1:6" s="185" customFormat="1" x14ac:dyDescent="0.35">
      <c r="A4597" s="24">
        <v>44355</v>
      </c>
      <c r="B4597" s="185" t="s">
        <v>468</v>
      </c>
      <c r="C4597" s="185">
        <v>1</v>
      </c>
      <c r="D4597" s="185">
        <v>1413</v>
      </c>
    </row>
    <row r="4598" spans="1:6" s="185" customFormat="1" x14ac:dyDescent="0.35">
      <c r="A4598" s="24">
        <v>44355</v>
      </c>
      <c r="B4598" s="185" t="s">
        <v>467</v>
      </c>
      <c r="C4598" s="185">
        <v>11</v>
      </c>
      <c r="D4598" s="185">
        <v>97740</v>
      </c>
      <c r="E4598" s="185">
        <v>0</v>
      </c>
      <c r="F4598" s="185">
        <v>2394</v>
      </c>
    </row>
    <row r="4599" spans="1:6" s="185" customFormat="1" x14ac:dyDescent="0.35">
      <c r="A4599" s="24">
        <v>44355</v>
      </c>
      <c r="B4599" s="185" t="s">
        <v>466</v>
      </c>
      <c r="C4599" s="185">
        <v>0</v>
      </c>
      <c r="D4599" s="185">
        <v>2576</v>
      </c>
      <c r="E4599" s="185">
        <v>0</v>
      </c>
      <c r="F4599" s="185">
        <v>113</v>
      </c>
    </row>
    <row r="4600" spans="1:6" s="185" customFormat="1" x14ac:dyDescent="0.35">
      <c r="A4600" s="24">
        <v>44355</v>
      </c>
      <c r="B4600" s="185" t="s">
        <v>465</v>
      </c>
      <c r="C4600" s="185">
        <v>9</v>
      </c>
      <c r="D4600" s="185">
        <v>52326</v>
      </c>
      <c r="E4600" s="185">
        <v>1</v>
      </c>
      <c r="F4600" s="185">
        <v>1531</v>
      </c>
    </row>
    <row r="4601" spans="1:6" s="185" customFormat="1" x14ac:dyDescent="0.35">
      <c r="A4601" s="24">
        <v>44355</v>
      </c>
      <c r="B4601" s="185" t="s">
        <v>464</v>
      </c>
      <c r="C4601" s="185">
        <v>0</v>
      </c>
      <c r="D4601" s="185">
        <v>9150</v>
      </c>
      <c r="E4601" s="185">
        <v>0</v>
      </c>
      <c r="F4601" s="185">
        <v>298</v>
      </c>
    </row>
    <row r="4602" spans="1:6" s="185" customFormat="1" x14ac:dyDescent="0.35">
      <c r="A4602" s="24">
        <v>44355</v>
      </c>
      <c r="B4602" s="185" t="s">
        <v>463</v>
      </c>
      <c r="C4602" s="185">
        <v>26</v>
      </c>
      <c r="D4602" s="185">
        <v>135107</v>
      </c>
      <c r="E4602" s="185">
        <v>1</v>
      </c>
      <c r="F4602" s="185">
        <v>3768</v>
      </c>
    </row>
    <row r="4603" spans="1:6" s="185" customFormat="1" x14ac:dyDescent="0.35">
      <c r="A4603" s="24">
        <v>44355</v>
      </c>
      <c r="B4603" s="185" t="s">
        <v>462</v>
      </c>
      <c r="C4603" s="185">
        <v>0</v>
      </c>
      <c r="D4603" s="185">
        <v>1519</v>
      </c>
    </row>
    <row r="4604" spans="1:6" s="185" customFormat="1" x14ac:dyDescent="0.35">
      <c r="A4604" s="24">
        <v>44355</v>
      </c>
      <c r="B4604" s="185" t="s">
        <v>461</v>
      </c>
      <c r="C4604" s="185">
        <v>12</v>
      </c>
      <c r="D4604" s="185">
        <v>54914</v>
      </c>
      <c r="E4604" s="185">
        <v>0</v>
      </c>
      <c r="F4604" s="185">
        <v>1795</v>
      </c>
    </row>
    <row r="4605" spans="1:6" s="185" customFormat="1" x14ac:dyDescent="0.35">
      <c r="A4605" s="24">
        <v>44355</v>
      </c>
      <c r="B4605" s="185" t="s">
        <v>460</v>
      </c>
      <c r="C4605" s="185">
        <v>5</v>
      </c>
      <c r="D4605" s="185">
        <v>49210</v>
      </c>
      <c r="E4605" s="185">
        <v>0</v>
      </c>
      <c r="F4605" s="185">
        <v>1439</v>
      </c>
    </row>
    <row r="4606" spans="1:6" s="185" customFormat="1" x14ac:dyDescent="0.35">
      <c r="A4606" s="24">
        <v>44355</v>
      </c>
      <c r="B4606" s="185" t="s">
        <v>459</v>
      </c>
      <c r="C4606" s="185">
        <v>8</v>
      </c>
      <c r="D4606" s="185">
        <v>92925</v>
      </c>
      <c r="E4606" s="185">
        <v>0</v>
      </c>
      <c r="F4606" s="185">
        <v>1842</v>
      </c>
    </row>
    <row r="4607" spans="1:6" s="185" customFormat="1" x14ac:dyDescent="0.35">
      <c r="A4607" s="24">
        <v>44355</v>
      </c>
      <c r="B4607" s="185" t="s">
        <v>458</v>
      </c>
      <c r="C4607" s="185">
        <v>29</v>
      </c>
      <c r="D4607" s="185">
        <v>77193</v>
      </c>
      <c r="E4607" s="185">
        <v>0</v>
      </c>
      <c r="F4607" s="185">
        <v>2238</v>
      </c>
    </row>
    <row r="4608" spans="1:6" s="185" customFormat="1" x14ac:dyDescent="0.35">
      <c r="A4608" s="24">
        <v>44355</v>
      </c>
      <c r="B4608" s="185" t="s">
        <v>447</v>
      </c>
      <c r="C4608" s="185">
        <v>-7</v>
      </c>
      <c r="D4608" s="185">
        <v>1063</v>
      </c>
      <c r="E4608" s="185">
        <v>0</v>
      </c>
      <c r="F4608" s="185">
        <v>7</v>
      </c>
    </row>
    <row r="4609" spans="1:6" s="185" customFormat="1" x14ac:dyDescent="0.35">
      <c r="A4609" s="24">
        <v>44355</v>
      </c>
      <c r="B4609" s="185" t="s">
        <v>457</v>
      </c>
      <c r="E4609" s="185">
        <v>0</v>
      </c>
      <c r="F4609" s="185">
        <v>5</v>
      </c>
    </row>
    <row r="4610" spans="1:6" x14ac:dyDescent="0.35">
      <c r="A4610" s="24">
        <v>44356</v>
      </c>
      <c r="B4610" s="185" t="s">
        <v>471</v>
      </c>
      <c r="C4610" s="185">
        <v>2</v>
      </c>
      <c r="D4610" s="185">
        <v>13919</v>
      </c>
      <c r="E4610" s="185">
        <v>0</v>
      </c>
      <c r="F4610" s="185">
        <v>469</v>
      </c>
    </row>
    <row r="4611" spans="1:6" x14ac:dyDescent="0.35">
      <c r="A4611" s="24">
        <v>44356</v>
      </c>
      <c r="B4611" s="185" t="s">
        <v>470</v>
      </c>
      <c r="C4611" s="185">
        <v>2</v>
      </c>
      <c r="D4611" s="185">
        <v>6531</v>
      </c>
      <c r="E4611" s="185">
        <v>0</v>
      </c>
      <c r="F4611" s="185">
        <v>287</v>
      </c>
    </row>
    <row r="4612" spans="1:6" x14ac:dyDescent="0.35">
      <c r="A4612" s="24">
        <v>44356</v>
      </c>
      <c r="B4612" s="185" t="s">
        <v>469</v>
      </c>
      <c r="C4612" s="185">
        <v>6</v>
      </c>
      <c r="D4612" s="185">
        <v>66767</v>
      </c>
      <c r="E4612" s="185">
        <v>2</v>
      </c>
      <c r="F4612" s="185">
        <v>1733</v>
      </c>
    </row>
    <row r="4613" spans="1:6" x14ac:dyDescent="0.35">
      <c r="A4613" s="24">
        <v>44356</v>
      </c>
      <c r="B4613" s="185" t="s">
        <v>468</v>
      </c>
      <c r="C4613" s="185">
        <v>0</v>
      </c>
      <c r="D4613" s="185">
        <v>1413</v>
      </c>
      <c r="E4613" s="185"/>
      <c r="F4613" s="185"/>
    </row>
    <row r="4614" spans="1:6" x14ac:dyDescent="0.35">
      <c r="A4614" s="24">
        <v>44356</v>
      </c>
      <c r="B4614" s="185" t="s">
        <v>467</v>
      </c>
      <c r="C4614" s="185">
        <v>19</v>
      </c>
      <c r="D4614" s="185">
        <v>97759</v>
      </c>
      <c r="E4614" s="185">
        <v>0</v>
      </c>
      <c r="F4614" s="185">
        <v>2394</v>
      </c>
    </row>
    <row r="4615" spans="1:6" x14ac:dyDescent="0.35">
      <c r="A4615" s="24">
        <v>44356</v>
      </c>
      <c r="B4615" s="185" t="s">
        <v>466</v>
      </c>
      <c r="C4615" s="185">
        <v>1</v>
      </c>
      <c r="D4615" s="185">
        <v>2577</v>
      </c>
      <c r="E4615" s="185">
        <v>0</v>
      </c>
      <c r="F4615" s="185">
        <v>113</v>
      </c>
    </row>
    <row r="4616" spans="1:6" x14ac:dyDescent="0.35">
      <c r="A4616" s="24">
        <v>44356</v>
      </c>
      <c r="B4616" s="185" t="s">
        <v>465</v>
      </c>
      <c r="C4616" s="185">
        <v>5</v>
      </c>
      <c r="D4616" s="185">
        <v>52331</v>
      </c>
      <c r="E4616" s="185">
        <v>1</v>
      </c>
      <c r="F4616" s="185">
        <v>1532</v>
      </c>
    </row>
    <row r="4617" spans="1:6" x14ac:dyDescent="0.35">
      <c r="A4617" s="24">
        <v>44356</v>
      </c>
      <c r="B4617" s="185" t="s">
        <v>464</v>
      </c>
      <c r="C4617" s="185">
        <v>2</v>
      </c>
      <c r="D4617" s="185">
        <v>9152</v>
      </c>
      <c r="E4617" s="185">
        <v>0</v>
      </c>
      <c r="F4617" s="185">
        <v>298</v>
      </c>
    </row>
    <row r="4618" spans="1:6" x14ac:dyDescent="0.35">
      <c r="A4618" s="24">
        <v>44356</v>
      </c>
      <c r="B4618" s="185" t="s">
        <v>463</v>
      </c>
      <c r="C4618" s="185">
        <v>14</v>
      </c>
      <c r="D4618" s="185">
        <v>135121</v>
      </c>
      <c r="E4618" s="185">
        <v>1</v>
      </c>
      <c r="F4618" s="185">
        <v>3769</v>
      </c>
    </row>
    <row r="4619" spans="1:6" x14ac:dyDescent="0.35">
      <c r="A4619" s="24">
        <v>44356</v>
      </c>
      <c r="B4619" s="185" t="s">
        <v>462</v>
      </c>
      <c r="C4619" s="185">
        <v>0</v>
      </c>
      <c r="D4619" s="185">
        <v>1519</v>
      </c>
      <c r="E4619" s="185"/>
      <c r="F4619" s="185"/>
    </row>
    <row r="4620" spans="1:6" x14ac:dyDescent="0.35">
      <c r="A4620" s="24">
        <v>44356</v>
      </c>
      <c r="B4620" s="185" t="s">
        <v>461</v>
      </c>
      <c r="C4620" s="185">
        <v>5</v>
      </c>
      <c r="D4620" s="185">
        <v>54919</v>
      </c>
      <c r="E4620" s="185">
        <v>0</v>
      </c>
      <c r="F4620" s="185">
        <v>1795</v>
      </c>
    </row>
    <row r="4621" spans="1:6" x14ac:dyDescent="0.35">
      <c r="A4621" s="24">
        <v>44356</v>
      </c>
      <c r="B4621" s="185" t="s">
        <v>460</v>
      </c>
      <c r="C4621" s="185">
        <v>5</v>
      </c>
      <c r="D4621" s="185">
        <v>49215</v>
      </c>
      <c r="E4621" s="185">
        <v>1</v>
      </c>
      <c r="F4621" s="185">
        <v>1440</v>
      </c>
    </row>
    <row r="4622" spans="1:6" x14ac:dyDescent="0.35">
      <c r="A4622" s="24">
        <v>44356</v>
      </c>
      <c r="B4622" s="185" t="s">
        <v>459</v>
      </c>
      <c r="C4622" s="185">
        <v>23</v>
      </c>
      <c r="D4622" s="185">
        <v>92948</v>
      </c>
      <c r="E4622" s="185">
        <v>0</v>
      </c>
      <c r="F4622" s="185">
        <v>1842</v>
      </c>
    </row>
    <row r="4623" spans="1:6" x14ac:dyDescent="0.35">
      <c r="A4623" s="24">
        <v>44356</v>
      </c>
      <c r="B4623" s="185" t="s">
        <v>458</v>
      </c>
      <c r="C4623" s="185">
        <v>44</v>
      </c>
      <c r="D4623" s="185">
        <v>77237</v>
      </c>
      <c r="E4623" s="185">
        <v>0</v>
      </c>
      <c r="F4623" s="185">
        <v>2238</v>
      </c>
    </row>
    <row r="4624" spans="1:6" x14ac:dyDescent="0.35">
      <c r="A4624" s="24">
        <v>44356</v>
      </c>
      <c r="B4624" s="185" t="s">
        <v>447</v>
      </c>
      <c r="C4624" s="185">
        <v>-12</v>
      </c>
      <c r="D4624" s="185">
        <v>1051</v>
      </c>
      <c r="E4624" s="185">
        <v>0</v>
      </c>
      <c r="F4624" s="185">
        <v>7</v>
      </c>
    </row>
    <row r="4625" spans="1:6" x14ac:dyDescent="0.35">
      <c r="A4625" s="24">
        <v>44356</v>
      </c>
      <c r="B4625" s="185" t="s">
        <v>457</v>
      </c>
      <c r="C4625" s="185"/>
      <c r="D4625" s="185"/>
      <c r="E4625" s="185">
        <v>0</v>
      </c>
      <c r="F4625" s="185">
        <v>5</v>
      </c>
    </row>
    <row r="4626" spans="1:6" x14ac:dyDescent="0.35">
      <c r="A4626" s="24">
        <v>44357</v>
      </c>
      <c r="B4626" s="30" t="s">
        <v>471</v>
      </c>
      <c r="C4626" s="30">
        <v>3</v>
      </c>
      <c r="D4626" s="30">
        <v>13922</v>
      </c>
      <c r="E4626" s="30">
        <v>1</v>
      </c>
      <c r="F4626" s="30">
        <v>470</v>
      </c>
    </row>
    <row r="4627" spans="1:6" x14ac:dyDescent="0.35">
      <c r="A4627" s="24">
        <v>44357</v>
      </c>
      <c r="B4627" s="30" t="s">
        <v>470</v>
      </c>
      <c r="C4627" s="30">
        <v>2</v>
      </c>
      <c r="D4627" s="30">
        <v>6533</v>
      </c>
      <c r="E4627" s="30">
        <v>0</v>
      </c>
      <c r="F4627" s="30">
        <v>287</v>
      </c>
    </row>
    <row r="4628" spans="1:6" x14ac:dyDescent="0.35">
      <c r="A4628" s="24">
        <v>44357</v>
      </c>
      <c r="B4628" s="30" t="s">
        <v>469</v>
      </c>
      <c r="C4628" s="30">
        <v>15</v>
      </c>
      <c r="D4628" s="30">
        <v>66782</v>
      </c>
      <c r="E4628" s="30">
        <v>2</v>
      </c>
      <c r="F4628" s="30">
        <v>1735</v>
      </c>
    </row>
    <row r="4629" spans="1:6" x14ac:dyDescent="0.35">
      <c r="A4629" s="24">
        <v>44357</v>
      </c>
      <c r="B4629" s="30" t="s">
        <v>468</v>
      </c>
      <c r="C4629" s="30">
        <v>0</v>
      </c>
      <c r="D4629" s="30">
        <v>1413</v>
      </c>
    </row>
    <row r="4630" spans="1:6" x14ac:dyDescent="0.35">
      <c r="A4630" s="24">
        <v>44357</v>
      </c>
      <c r="B4630" s="30" t="s">
        <v>467</v>
      </c>
      <c r="C4630" s="30">
        <v>11</v>
      </c>
      <c r="D4630" s="30">
        <v>97770</v>
      </c>
      <c r="E4630" s="30">
        <v>1</v>
      </c>
      <c r="F4630" s="30">
        <v>2395</v>
      </c>
    </row>
    <row r="4631" spans="1:6" x14ac:dyDescent="0.35">
      <c r="A4631" s="24">
        <v>44357</v>
      </c>
      <c r="B4631" s="30" t="s">
        <v>466</v>
      </c>
      <c r="C4631" s="30">
        <v>0</v>
      </c>
      <c r="D4631" s="30">
        <v>2577</v>
      </c>
      <c r="E4631" s="30">
        <v>0</v>
      </c>
      <c r="F4631" s="30">
        <v>113</v>
      </c>
    </row>
    <row r="4632" spans="1:6" x14ac:dyDescent="0.35">
      <c r="A4632" s="24">
        <v>44357</v>
      </c>
      <c r="B4632" s="30" t="s">
        <v>465</v>
      </c>
      <c r="C4632" s="30">
        <v>6</v>
      </c>
      <c r="D4632" s="30">
        <v>52337</v>
      </c>
      <c r="E4632" s="30">
        <v>0</v>
      </c>
      <c r="F4632" s="30">
        <v>1532</v>
      </c>
    </row>
    <row r="4633" spans="1:6" x14ac:dyDescent="0.35">
      <c r="A4633" s="24">
        <v>44357</v>
      </c>
      <c r="B4633" s="30" t="s">
        <v>464</v>
      </c>
      <c r="C4633" s="30">
        <v>0</v>
      </c>
      <c r="D4633" s="30">
        <v>9152</v>
      </c>
      <c r="E4633" s="30">
        <v>0</v>
      </c>
      <c r="F4633" s="30">
        <v>298</v>
      </c>
    </row>
    <row r="4634" spans="1:6" x14ac:dyDescent="0.35">
      <c r="A4634" s="24">
        <v>44357</v>
      </c>
      <c r="B4634" s="30" t="s">
        <v>463</v>
      </c>
      <c r="C4634" s="30">
        <v>15</v>
      </c>
      <c r="D4634" s="30">
        <v>135136</v>
      </c>
      <c r="E4634" s="30">
        <v>1</v>
      </c>
      <c r="F4634" s="30">
        <v>3770</v>
      </c>
    </row>
    <row r="4635" spans="1:6" x14ac:dyDescent="0.35">
      <c r="A4635" s="24">
        <v>44357</v>
      </c>
      <c r="B4635" s="30" t="s">
        <v>462</v>
      </c>
      <c r="C4635" s="30">
        <v>0</v>
      </c>
      <c r="D4635" s="30">
        <v>1519</v>
      </c>
    </row>
    <row r="4636" spans="1:6" x14ac:dyDescent="0.35">
      <c r="A4636" s="24">
        <v>44357</v>
      </c>
      <c r="B4636" s="30" t="s">
        <v>461</v>
      </c>
      <c r="C4636" s="30">
        <v>3</v>
      </c>
      <c r="D4636" s="30">
        <v>54922</v>
      </c>
      <c r="E4636" s="30">
        <v>0</v>
      </c>
      <c r="F4636" s="30">
        <v>1795</v>
      </c>
    </row>
    <row r="4637" spans="1:6" x14ac:dyDescent="0.35">
      <c r="A4637" s="24">
        <v>44357</v>
      </c>
      <c r="B4637" s="30" t="s">
        <v>460</v>
      </c>
      <c r="C4637" s="30">
        <v>8</v>
      </c>
      <c r="D4637" s="30">
        <v>49223</v>
      </c>
      <c r="E4637" s="30">
        <v>0</v>
      </c>
      <c r="F4637" s="30">
        <v>1440</v>
      </c>
    </row>
    <row r="4638" spans="1:6" x14ac:dyDescent="0.35">
      <c r="A4638" s="24">
        <v>44357</v>
      </c>
      <c r="B4638" s="30" t="s">
        <v>459</v>
      </c>
      <c r="C4638" s="30">
        <v>10</v>
      </c>
      <c r="D4638" s="30">
        <v>92958</v>
      </c>
      <c r="E4638" s="30">
        <v>2</v>
      </c>
      <c r="F4638" s="30">
        <v>1844</v>
      </c>
    </row>
    <row r="4639" spans="1:6" x14ac:dyDescent="0.35">
      <c r="A4639" s="24">
        <v>44357</v>
      </c>
      <c r="B4639" s="30" t="s">
        <v>458</v>
      </c>
      <c r="C4639" s="30">
        <v>12</v>
      </c>
      <c r="D4639" s="30">
        <v>77249</v>
      </c>
      <c r="E4639" s="30">
        <v>0</v>
      </c>
      <c r="F4639" s="30">
        <v>2238</v>
      </c>
    </row>
    <row r="4640" spans="1:6" x14ac:dyDescent="0.35">
      <c r="A4640" s="24">
        <v>44357</v>
      </c>
      <c r="B4640" s="30" t="s">
        <v>447</v>
      </c>
      <c r="C4640" s="30">
        <v>0</v>
      </c>
      <c r="D4640" s="30">
        <v>1051</v>
      </c>
      <c r="E4640" s="30">
        <v>0</v>
      </c>
      <c r="F4640" s="30">
        <v>7</v>
      </c>
    </row>
    <row r="4641" spans="1:6" x14ac:dyDescent="0.35">
      <c r="A4641" s="24">
        <v>44357</v>
      </c>
      <c r="B4641" s="30" t="s">
        <v>457</v>
      </c>
      <c r="E4641" s="30">
        <v>0</v>
      </c>
      <c r="F4641" s="30">
        <v>5</v>
      </c>
    </row>
    <row r="4642" spans="1:6" x14ac:dyDescent="0.35">
      <c r="A4642" s="24">
        <v>44358</v>
      </c>
      <c r="B4642" s="185" t="s">
        <v>471</v>
      </c>
      <c r="C4642" s="185">
        <v>1</v>
      </c>
      <c r="D4642" s="185">
        <v>13923</v>
      </c>
      <c r="E4642" s="185">
        <v>0</v>
      </c>
      <c r="F4642" s="185">
        <v>470</v>
      </c>
    </row>
    <row r="4643" spans="1:6" x14ac:dyDescent="0.35">
      <c r="A4643" s="24">
        <v>44358</v>
      </c>
      <c r="B4643" s="185" t="s">
        <v>470</v>
      </c>
      <c r="C4643" s="185">
        <v>2</v>
      </c>
      <c r="D4643" s="185">
        <v>6535</v>
      </c>
      <c r="E4643" s="185">
        <v>0</v>
      </c>
      <c r="F4643" s="185">
        <v>287</v>
      </c>
    </row>
    <row r="4644" spans="1:6" x14ac:dyDescent="0.35">
      <c r="A4644" s="24">
        <v>44358</v>
      </c>
      <c r="B4644" s="185" t="s">
        <v>469</v>
      </c>
      <c r="C4644" s="185">
        <v>14</v>
      </c>
      <c r="D4644" s="185">
        <v>66796</v>
      </c>
      <c r="E4644" s="185">
        <v>2</v>
      </c>
      <c r="F4644" s="185">
        <v>1737</v>
      </c>
    </row>
    <row r="4645" spans="1:6" x14ac:dyDescent="0.35">
      <c r="A4645" s="24">
        <v>44358</v>
      </c>
      <c r="B4645" s="185" t="s">
        <v>468</v>
      </c>
      <c r="C4645" s="185">
        <v>0</v>
      </c>
      <c r="D4645" s="185">
        <v>1413</v>
      </c>
      <c r="E4645" s="185"/>
      <c r="F4645" s="185"/>
    </row>
    <row r="4646" spans="1:6" x14ac:dyDescent="0.35">
      <c r="A4646" s="24">
        <v>44358</v>
      </c>
      <c r="B4646" s="185" t="s">
        <v>467</v>
      </c>
      <c r="C4646" s="185">
        <v>19</v>
      </c>
      <c r="D4646" s="185">
        <v>97789</v>
      </c>
      <c r="E4646" s="185">
        <v>1</v>
      </c>
      <c r="F4646" s="185">
        <v>2396</v>
      </c>
    </row>
    <row r="4647" spans="1:6" x14ac:dyDescent="0.35">
      <c r="A4647" s="24">
        <v>44358</v>
      </c>
      <c r="B4647" s="185" t="s">
        <v>466</v>
      </c>
      <c r="C4647" s="185">
        <v>0</v>
      </c>
      <c r="D4647" s="185">
        <v>2577</v>
      </c>
      <c r="E4647" s="185">
        <v>0</v>
      </c>
      <c r="F4647" s="185">
        <v>113</v>
      </c>
    </row>
    <row r="4648" spans="1:6" x14ac:dyDescent="0.35">
      <c r="A4648" s="24">
        <v>44358</v>
      </c>
      <c r="B4648" s="185" t="s">
        <v>465</v>
      </c>
      <c r="C4648" s="185">
        <v>14</v>
      </c>
      <c r="D4648" s="185">
        <v>52351</v>
      </c>
      <c r="E4648" s="185">
        <v>2</v>
      </c>
      <c r="F4648" s="185">
        <v>1534</v>
      </c>
    </row>
    <row r="4649" spans="1:6" x14ac:dyDescent="0.35">
      <c r="A4649" s="24">
        <v>44358</v>
      </c>
      <c r="B4649" s="185" t="s">
        <v>464</v>
      </c>
      <c r="C4649" s="185">
        <v>2</v>
      </c>
      <c r="D4649" s="185">
        <v>9154</v>
      </c>
      <c r="E4649" s="185">
        <v>0</v>
      </c>
      <c r="F4649" s="185">
        <v>298</v>
      </c>
    </row>
    <row r="4650" spans="1:6" x14ac:dyDescent="0.35">
      <c r="A4650" s="24">
        <v>44358</v>
      </c>
      <c r="B4650" s="185" t="s">
        <v>463</v>
      </c>
      <c r="C4650" s="185">
        <v>15</v>
      </c>
      <c r="D4650" s="185">
        <v>135151</v>
      </c>
      <c r="E4650" s="185">
        <v>0</v>
      </c>
      <c r="F4650" s="185">
        <v>3770</v>
      </c>
    </row>
    <row r="4651" spans="1:6" x14ac:dyDescent="0.35">
      <c r="A4651" s="24">
        <v>44358</v>
      </c>
      <c r="B4651" s="185" t="s">
        <v>462</v>
      </c>
      <c r="C4651" s="185">
        <v>0</v>
      </c>
      <c r="D4651" s="185">
        <v>1519</v>
      </c>
      <c r="E4651" s="185"/>
      <c r="F4651" s="185"/>
    </row>
    <row r="4652" spans="1:6" x14ac:dyDescent="0.35">
      <c r="A4652" s="24">
        <v>44358</v>
      </c>
      <c r="B4652" s="185" t="s">
        <v>461</v>
      </c>
      <c r="C4652" s="185">
        <v>7</v>
      </c>
      <c r="D4652" s="185">
        <v>54929</v>
      </c>
      <c r="E4652" s="185">
        <v>0</v>
      </c>
      <c r="F4652" s="185">
        <v>1795</v>
      </c>
    </row>
    <row r="4653" spans="1:6" x14ac:dyDescent="0.35">
      <c r="A4653" s="24">
        <v>44358</v>
      </c>
      <c r="B4653" s="185" t="s">
        <v>460</v>
      </c>
      <c r="C4653" s="185">
        <v>5</v>
      </c>
      <c r="D4653" s="185">
        <v>49228</v>
      </c>
      <c r="E4653" s="185">
        <v>1</v>
      </c>
      <c r="F4653" s="185">
        <v>1441</v>
      </c>
    </row>
    <row r="4654" spans="1:6" x14ac:dyDescent="0.35">
      <c r="A4654" s="24">
        <v>44358</v>
      </c>
      <c r="B4654" s="185" t="s">
        <v>459</v>
      </c>
      <c r="C4654" s="185">
        <v>25</v>
      </c>
      <c r="D4654" s="185">
        <v>92983</v>
      </c>
      <c r="E4654" s="185">
        <v>0</v>
      </c>
      <c r="F4654" s="185">
        <v>1844</v>
      </c>
    </row>
    <row r="4655" spans="1:6" x14ac:dyDescent="0.35">
      <c r="A4655" s="24">
        <v>44358</v>
      </c>
      <c r="B4655" s="185" t="s">
        <v>458</v>
      </c>
      <c r="C4655" s="185">
        <v>16</v>
      </c>
      <c r="D4655" s="185">
        <v>77265</v>
      </c>
      <c r="E4655" s="185">
        <v>2</v>
      </c>
      <c r="F4655" s="185">
        <v>2240</v>
      </c>
    </row>
    <row r="4656" spans="1:6" x14ac:dyDescent="0.35">
      <c r="A4656" s="24">
        <v>44358</v>
      </c>
      <c r="B4656" s="185" t="s">
        <v>447</v>
      </c>
      <c r="C4656" s="185">
        <v>1</v>
      </c>
      <c r="D4656" s="185">
        <v>1052</v>
      </c>
      <c r="E4656" s="185">
        <v>0</v>
      </c>
      <c r="F4656" s="185">
        <v>7</v>
      </c>
    </row>
    <row r="4657" spans="1:6" x14ac:dyDescent="0.35">
      <c r="A4657" s="24">
        <v>44358</v>
      </c>
      <c r="B4657" s="185" t="s">
        <v>457</v>
      </c>
      <c r="C4657" s="185"/>
      <c r="D4657" s="185"/>
      <c r="E4657" s="185">
        <v>0</v>
      </c>
      <c r="F4657" s="185">
        <v>5</v>
      </c>
    </row>
    <row r="4658" spans="1:6" s="185" customFormat="1" x14ac:dyDescent="0.35">
      <c r="A4658" s="24">
        <v>44359</v>
      </c>
      <c r="B4658" s="185" t="s">
        <v>471</v>
      </c>
      <c r="C4658" s="185">
        <v>2</v>
      </c>
      <c r="D4658" s="185">
        <v>13925</v>
      </c>
      <c r="E4658" s="185">
        <v>0</v>
      </c>
      <c r="F4658" s="185">
        <v>470</v>
      </c>
    </row>
    <row r="4659" spans="1:6" s="185" customFormat="1" x14ac:dyDescent="0.35">
      <c r="A4659" s="24">
        <v>44359</v>
      </c>
      <c r="B4659" s="185" t="s">
        <v>470</v>
      </c>
      <c r="C4659" s="185">
        <v>0</v>
      </c>
      <c r="D4659" s="185">
        <v>6535</v>
      </c>
      <c r="E4659" s="185">
        <v>0</v>
      </c>
      <c r="F4659" s="185">
        <v>287</v>
      </c>
    </row>
    <row r="4660" spans="1:6" s="185" customFormat="1" x14ac:dyDescent="0.35">
      <c r="A4660" s="24">
        <v>44359</v>
      </c>
      <c r="B4660" s="185" t="s">
        <v>469</v>
      </c>
      <c r="C4660" s="185">
        <v>18</v>
      </c>
      <c r="D4660" s="185">
        <v>66814</v>
      </c>
      <c r="E4660" s="185">
        <v>0</v>
      </c>
      <c r="F4660" s="185">
        <v>1737</v>
      </c>
    </row>
    <row r="4661" spans="1:6" s="185" customFormat="1" x14ac:dyDescent="0.35">
      <c r="A4661" s="24">
        <v>44359</v>
      </c>
      <c r="B4661" s="185" t="s">
        <v>468</v>
      </c>
      <c r="C4661" s="185">
        <v>0</v>
      </c>
      <c r="D4661" s="185">
        <v>1413</v>
      </c>
    </row>
    <row r="4662" spans="1:6" s="185" customFormat="1" x14ac:dyDescent="0.35">
      <c r="A4662" s="24">
        <v>44359</v>
      </c>
      <c r="B4662" s="185" t="s">
        <v>467</v>
      </c>
      <c r="C4662" s="185">
        <v>14</v>
      </c>
      <c r="D4662" s="185">
        <v>97803</v>
      </c>
      <c r="E4662" s="185">
        <v>0</v>
      </c>
      <c r="F4662" s="185">
        <v>2396</v>
      </c>
    </row>
    <row r="4663" spans="1:6" s="185" customFormat="1" x14ac:dyDescent="0.35">
      <c r="A4663" s="24">
        <v>44359</v>
      </c>
      <c r="B4663" s="185" t="s">
        <v>466</v>
      </c>
      <c r="C4663" s="185">
        <v>2</v>
      </c>
      <c r="D4663" s="185">
        <v>2579</v>
      </c>
      <c r="E4663" s="185">
        <v>0</v>
      </c>
      <c r="F4663" s="185">
        <v>113</v>
      </c>
    </row>
    <row r="4664" spans="1:6" s="185" customFormat="1" x14ac:dyDescent="0.35">
      <c r="A4664" s="24">
        <v>44359</v>
      </c>
      <c r="B4664" s="185" t="s">
        <v>465</v>
      </c>
      <c r="C4664" s="185">
        <v>8</v>
      </c>
      <c r="D4664" s="185">
        <v>52359</v>
      </c>
      <c r="E4664" s="185">
        <v>0</v>
      </c>
      <c r="F4664" s="185">
        <v>1534</v>
      </c>
    </row>
    <row r="4665" spans="1:6" s="185" customFormat="1" x14ac:dyDescent="0.35">
      <c r="A4665" s="24">
        <v>44359</v>
      </c>
      <c r="B4665" s="185" t="s">
        <v>464</v>
      </c>
      <c r="C4665" s="185">
        <v>4</v>
      </c>
      <c r="D4665" s="185">
        <v>9158</v>
      </c>
      <c r="E4665" s="185">
        <v>0</v>
      </c>
      <c r="F4665" s="185">
        <v>298</v>
      </c>
    </row>
    <row r="4666" spans="1:6" s="185" customFormat="1" x14ac:dyDescent="0.35">
      <c r="A4666" s="24">
        <v>44359</v>
      </c>
      <c r="B4666" s="185" t="s">
        <v>463</v>
      </c>
      <c r="C4666" s="185">
        <v>21</v>
      </c>
      <c r="D4666" s="185">
        <v>135172</v>
      </c>
      <c r="E4666" s="185">
        <v>0</v>
      </c>
      <c r="F4666" s="185">
        <v>3770</v>
      </c>
    </row>
    <row r="4667" spans="1:6" s="185" customFormat="1" x14ac:dyDescent="0.35">
      <c r="A4667" s="24">
        <v>44359</v>
      </c>
      <c r="B4667" s="185" t="s">
        <v>462</v>
      </c>
      <c r="C4667" s="185">
        <v>0</v>
      </c>
      <c r="D4667" s="185">
        <v>1519</v>
      </c>
    </row>
    <row r="4668" spans="1:6" s="185" customFormat="1" x14ac:dyDescent="0.35">
      <c r="A4668" s="24">
        <v>44359</v>
      </c>
      <c r="B4668" s="185" t="s">
        <v>461</v>
      </c>
      <c r="C4668" s="185">
        <v>6</v>
      </c>
      <c r="D4668" s="185">
        <v>54935</v>
      </c>
      <c r="E4668" s="185">
        <v>1</v>
      </c>
      <c r="F4668" s="185">
        <v>1796</v>
      </c>
    </row>
    <row r="4669" spans="1:6" s="185" customFormat="1" x14ac:dyDescent="0.35">
      <c r="A4669" s="24">
        <v>44359</v>
      </c>
      <c r="B4669" s="185" t="s">
        <v>460</v>
      </c>
      <c r="C4669" s="185">
        <v>6</v>
      </c>
      <c r="D4669" s="185">
        <v>49234</v>
      </c>
      <c r="E4669" s="185">
        <v>0</v>
      </c>
      <c r="F4669" s="185">
        <v>1441</v>
      </c>
    </row>
    <row r="4670" spans="1:6" s="185" customFormat="1" x14ac:dyDescent="0.35">
      <c r="A4670" s="24">
        <v>44359</v>
      </c>
      <c r="B4670" s="185" t="s">
        <v>459</v>
      </c>
      <c r="C4670" s="185">
        <v>6</v>
      </c>
      <c r="D4670" s="185">
        <v>92989</v>
      </c>
      <c r="E4670" s="185">
        <v>1</v>
      </c>
      <c r="F4670" s="185">
        <v>1845</v>
      </c>
    </row>
    <row r="4671" spans="1:6" s="185" customFormat="1" x14ac:dyDescent="0.35">
      <c r="A4671" s="24">
        <v>44359</v>
      </c>
      <c r="B4671" s="185" t="s">
        <v>458</v>
      </c>
      <c r="C4671" s="185">
        <v>26</v>
      </c>
      <c r="D4671" s="185">
        <v>77291</v>
      </c>
      <c r="E4671" s="185">
        <v>0</v>
      </c>
      <c r="F4671" s="185">
        <v>2240</v>
      </c>
    </row>
    <row r="4672" spans="1:6" s="185" customFormat="1" x14ac:dyDescent="0.35">
      <c r="A4672" s="24">
        <v>44359</v>
      </c>
      <c r="B4672" s="185" t="s">
        <v>447</v>
      </c>
      <c r="C4672" s="185">
        <v>0</v>
      </c>
      <c r="D4672" s="185">
        <v>1052</v>
      </c>
      <c r="E4672" s="185">
        <v>0</v>
      </c>
      <c r="F4672" s="185">
        <v>7</v>
      </c>
    </row>
    <row r="4673" spans="1:6" s="185" customFormat="1" x14ac:dyDescent="0.35">
      <c r="A4673" s="24">
        <v>44359</v>
      </c>
      <c r="B4673" s="185" t="s">
        <v>457</v>
      </c>
      <c r="E4673" s="185">
        <v>0</v>
      </c>
      <c r="F4673" s="185">
        <v>5</v>
      </c>
    </row>
    <row r="4674" spans="1:6" x14ac:dyDescent="0.35">
      <c r="A4674" s="24">
        <v>44360</v>
      </c>
      <c r="B4674" s="30" t="s">
        <v>471</v>
      </c>
      <c r="C4674" s="30">
        <v>1</v>
      </c>
      <c r="D4674" s="185">
        <v>13926</v>
      </c>
      <c r="E4674" s="30">
        <v>-1</v>
      </c>
      <c r="F4674" s="185">
        <v>469</v>
      </c>
    </row>
    <row r="4675" spans="1:6" x14ac:dyDescent="0.35">
      <c r="A4675" s="24">
        <v>44360</v>
      </c>
      <c r="B4675" s="30" t="s">
        <v>470</v>
      </c>
      <c r="C4675" s="30">
        <v>1</v>
      </c>
      <c r="D4675" s="30">
        <v>6536</v>
      </c>
      <c r="E4675" s="30">
        <v>0</v>
      </c>
      <c r="F4675" s="30">
        <v>287</v>
      </c>
    </row>
    <row r="4676" spans="1:6" x14ac:dyDescent="0.35">
      <c r="A4676" s="24">
        <v>44360</v>
      </c>
      <c r="B4676" s="30" t="s">
        <v>469</v>
      </c>
      <c r="C4676" s="30">
        <v>5</v>
      </c>
      <c r="D4676" s="30">
        <v>66819</v>
      </c>
      <c r="E4676" s="30">
        <v>0</v>
      </c>
      <c r="F4676" s="30">
        <v>1737</v>
      </c>
    </row>
    <row r="4677" spans="1:6" x14ac:dyDescent="0.35">
      <c r="A4677" s="24">
        <v>44360</v>
      </c>
      <c r="B4677" s="30" t="s">
        <v>468</v>
      </c>
      <c r="C4677" s="30">
        <v>-1</v>
      </c>
      <c r="D4677" s="30">
        <v>1412</v>
      </c>
    </row>
    <row r="4678" spans="1:6" x14ac:dyDescent="0.35">
      <c r="A4678" s="24">
        <v>44360</v>
      </c>
      <c r="B4678" s="30" t="s">
        <v>467</v>
      </c>
      <c r="C4678" s="30">
        <v>6</v>
      </c>
      <c r="D4678" s="30">
        <v>97809</v>
      </c>
      <c r="E4678" s="30">
        <v>0</v>
      </c>
      <c r="F4678" s="30">
        <v>2396</v>
      </c>
    </row>
    <row r="4679" spans="1:6" x14ac:dyDescent="0.35">
      <c r="A4679" s="24">
        <v>44360</v>
      </c>
      <c r="B4679" s="30" t="s">
        <v>466</v>
      </c>
      <c r="C4679" s="30">
        <v>0</v>
      </c>
      <c r="D4679" s="30">
        <v>2579</v>
      </c>
      <c r="E4679" s="30">
        <v>0</v>
      </c>
      <c r="F4679" s="30">
        <v>113</v>
      </c>
    </row>
    <row r="4680" spans="1:6" x14ac:dyDescent="0.35">
      <c r="A4680" s="24">
        <v>44360</v>
      </c>
      <c r="B4680" s="30" t="s">
        <v>465</v>
      </c>
      <c r="C4680" s="30">
        <v>-4</v>
      </c>
      <c r="D4680" s="30">
        <v>52355</v>
      </c>
      <c r="E4680" s="30">
        <v>1</v>
      </c>
      <c r="F4680" s="30">
        <v>1535</v>
      </c>
    </row>
    <row r="4681" spans="1:6" x14ac:dyDescent="0.35">
      <c r="A4681" s="24">
        <v>44360</v>
      </c>
      <c r="B4681" s="30" t="s">
        <v>464</v>
      </c>
      <c r="C4681" s="30">
        <v>0</v>
      </c>
      <c r="D4681" s="30">
        <v>9158</v>
      </c>
      <c r="E4681" s="30">
        <v>0</v>
      </c>
      <c r="F4681" s="30">
        <v>298</v>
      </c>
    </row>
    <row r="4682" spans="1:6" x14ac:dyDescent="0.35">
      <c r="A4682" s="24">
        <v>44360</v>
      </c>
      <c r="B4682" s="30" t="s">
        <v>463</v>
      </c>
      <c r="C4682" s="30">
        <v>10</v>
      </c>
      <c r="D4682" s="30">
        <v>135182</v>
      </c>
      <c r="E4682" s="30">
        <v>0</v>
      </c>
      <c r="F4682" s="30">
        <v>3770</v>
      </c>
    </row>
    <row r="4683" spans="1:6" x14ac:dyDescent="0.35">
      <c r="A4683" s="24">
        <v>44360</v>
      </c>
      <c r="B4683" s="30" t="s">
        <v>462</v>
      </c>
      <c r="C4683" s="30">
        <v>0</v>
      </c>
      <c r="D4683" s="30">
        <v>1519</v>
      </c>
    </row>
    <row r="4684" spans="1:6" x14ac:dyDescent="0.35">
      <c r="A4684" s="24">
        <v>44360</v>
      </c>
      <c r="B4684" s="30" t="s">
        <v>461</v>
      </c>
      <c r="C4684" s="30">
        <v>2</v>
      </c>
      <c r="D4684" s="30">
        <v>54937</v>
      </c>
      <c r="E4684" s="30">
        <v>0</v>
      </c>
      <c r="F4684" s="30">
        <v>1796</v>
      </c>
    </row>
    <row r="4685" spans="1:6" x14ac:dyDescent="0.35">
      <c r="A4685" s="24">
        <v>44360</v>
      </c>
      <c r="B4685" s="30" t="s">
        <v>460</v>
      </c>
      <c r="C4685" s="30">
        <v>2</v>
      </c>
      <c r="D4685" s="30">
        <v>49236</v>
      </c>
      <c r="E4685" s="30">
        <v>0</v>
      </c>
      <c r="F4685" s="30">
        <v>1441</v>
      </c>
    </row>
    <row r="4686" spans="1:6" x14ac:dyDescent="0.35">
      <c r="A4686" s="24">
        <v>44360</v>
      </c>
      <c r="B4686" s="30" t="s">
        <v>459</v>
      </c>
      <c r="C4686" s="30">
        <v>2</v>
      </c>
      <c r="D4686" s="30">
        <v>92991</v>
      </c>
      <c r="E4686" s="30">
        <v>0</v>
      </c>
      <c r="F4686" s="30">
        <v>1845</v>
      </c>
    </row>
    <row r="4687" spans="1:6" x14ac:dyDescent="0.35">
      <c r="A4687" s="24">
        <v>44360</v>
      </c>
      <c r="B4687" s="30" t="s">
        <v>458</v>
      </c>
      <c r="C4687" s="30">
        <v>8</v>
      </c>
      <c r="D4687" s="30">
        <v>77299</v>
      </c>
      <c r="E4687" s="30">
        <v>0</v>
      </c>
      <c r="F4687" s="30">
        <v>2240</v>
      </c>
    </row>
    <row r="4688" spans="1:6" x14ac:dyDescent="0.35">
      <c r="A4688" s="24">
        <v>44360</v>
      </c>
      <c r="B4688" s="30" t="s">
        <v>447</v>
      </c>
      <c r="C4688" s="30">
        <v>1</v>
      </c>
      <c r="D4688" s="30">
        <v>1053</v>
      </c>
      <c r="E4688" s="30">
        <v>0</v>
      </c>
      <c r="F4688" s="30">
        <v>7</v>
      </c>
    </row>
    <row r="4689" spans="1:6" x14ac:dyDescent="0.35">
      <c r="A4689" s="24">
        <v>44360</v>
      </c>
      <c r="B4689" s="30" t="s">
        <v>457</v>
      </c>
      <c r="E4689" s="30">
        <v>0</v>
      </c>
      <c r="F4689" s="30">
        <v>5</v>
      </c>
    </row>
    <row r="4690" spans="1:6" x14ac:dyDescent="0.35">
      <c r="A4690" s="24">
        <v>44361</v>
      </c>
      <c r="B4690" s="185" t="s">
        <v>471</v>
      </c>
      <c r="C4690" s="185">
        <v>0</v>
      </c>
      <c r="D4690" s="185">
        <v>13926</v>
      </c>
      <c r="E4690" s="185">
        <v>0</v>
      </c>
      <c r="F4690" s="185">
        <v>469</v>
      </c>
    </row>
    <row r="4691" spans="1:6" x14ac:dyDescent="0.35">
      <c r="A4691" s="24">
        <v>44361</v>
      </c>
      <c r="B4691" s="185" t="s">
        <v>470</v>
      </c>
      <c r="C4691" s="185">
        <v>0</v>
      </c>
      <c r="D4691" s="185">
        <v>6536</v>
      </c>
      <c r="E4691" s="185">
        <v>0</v>
      </c>
      <c r="F4691" s="185">
        <v>287</v>
      </c>
    </row>
    <row r="4692" spans="1:6" x14ac:dyDescent="0.35">
      <c r="A4692" s="24">
        <v>44361</v>
      </c>
      <c r="B4692" s="185" t="s">
        <v>469</v>
      </c>
      <c r="C4692" s="185">
        <v>2</v>
      </c>
      <c r="D4692" s="185">
        <v>66821</v>
      </c>
      <c r="E4692" s="185">
        <v>3</v>
      </c>
      <c r="F4692" s="185">
        <v>1740</v>
      </c>
    </row>
    <row r="4693" spans="1:6" x14ac:dyDescent="0.35">
      <c r="A4693" s="24">
        <v>44361</v>
      </c>
      <c r="B4693" s="185" t="s">
        <v>468</v>
      </c>
      <c r="C4693" s="185">
        <v>0</v>
      </c>
      <c r="D4693" s="185">
        <v>1412</v>
      </c>
      <c r="E4693" s="185"/>
      <c r="F4693" s="185"/>
    </row>
    <row r="4694" spans="1:6" x14ac:dyDescent="0.35">
      <c r="A4694" s="24">
        <v>44361</v>
      </c>
      <c r="B4694" s="185" t="s">
        <v>467</v>
      </c>
      <c r="C4694" s="185">
        <v>10</v>
      </c>
      <c r="D4694" s="185">
        <v>97819</v>
      </c>
      <c r="E4694" s="185">
        <v>2</v>
      </c>
      <c r="F4694" s="185">
        <v>2398</v>
      </c>
    </row>
    <row r="4695" spans="1:6" x14ac:dyDescent="0.35">
      <c r="A4695" s="24">
        <v>44361</v>
      </c>
      <c r="B4695" s="185" t="s">
        <v>466</v>
      </c>
      <c r="C4695" s="185">
        <v>0</v>
      </c>
      <c r="D4695" s="185">
        <v>2579</v>
      </c>
      <c r="E4695" s="185">
        <v>0</v>
      </c>
      <c r="F4695" s="185">
        <v>113</v>
      </c>
    </row>
    <row r="4696" spans="1:6" x14ac:dyDescent="0.35">
      <c r="A4696" s="24">
        <v>44361</v>
      </c>
      <c r="B4696" s="185" t="s">
        <v>465</v>
      </c>
      <c r="C4696" s="185">
        <v>4</v>
      </c>
      <c r="D4696" s="185">
        <v>52359</v>
      </c>
      <c r="E4696" s="185">
        <v>0</v>
      </c>
      <c r="F4696" s="185">
        <v>1535</v>
      </c>
    </row>
    <row r="4697" spans="1:6" x14ac:dyDescent="0.35">
      <c r="A4697" s="24">
        <v>44361</v>
      </c>
      <c r="B4697" s="185" t="s">
        <v>464</v>
      </c>
      <c r="C4697" s="185">
        <v>-2</v>
      </c>
      <c r="D4697" s="185">
        <v>9156</v>
      </c>
      <c r="E4697" s="185">
        <v>0</v>
      </c>
      <c r="F4697" s="185">
        <v>298</v>
      </c>
    </row>
    <row r="4698" spans="1:6" x14ac:dyDescent="0.35">
      <c r="A4698" s="24">
        <v>44361</v>
      </c>
      <c r="B4698" s="185" t="s">
        <v>463</v>
      </c>
      <c r="C4698" s="185">
        <v>9</v>
      </c>
      <c r="D4698" s="185">
        <v>135191</v>
      </c>
      <c r="E4698" s="185">
        <v>0</v>
      </c>
      <c r="F4698" s="185">
        <v>3770</v>
      </c>
    </row>
    <row r="4699" spans="1:6" x14ac:dyDescent="0.35">
      <c r="A4699" s="24">
        <v>44361</v>
      </c>
      <c r="B4699" s="185" t="s">
        <v>462</v>
      </c>
      <c r="C4699" s="185">
        <v>0</v>
      </c>
      <c r="D4699" s="185">
        <v>1519</v>
      </c>
      <c r="E4699" s="185"/>
      <c r="F4699" s="185"/>
    </row>
    <row r="4700" spans="1:6" x14ac:dyDescent="0.35">
      <c r="A4700" s="24">
        <v>44361</v>
      </c>
      <c r="B4700" s="185" t="s">
        <v>461</v>
      </c>
      <c r="C4700" s="185">
        <v>5</v>
      </c>
      <c r="D4700" s="185">
        <v>54942</v>
      </c>
      <c r="E4700" s="185">
        <v>1</v>
      </c>
      <c r="F4700" s="185">
        <v>1797</v>
      </c>
    </row>
    <row r="4701" spans="1:6" x14ac:dyDescent="0.35">
      <c r="A4701" s="24">
        <v>44361</v>
      </c>
      <c r="B4701" s="185" t="s">
        <v>460</v>
      </c>
      <c r="C4701" s="185">
        <v>1</v>
      </c>
      <c r="D4701" s="185">
        <v>49237</v>
      </c>
      <c r="E4701" s="185">
        <v>1</v>
      </c>
      <c r="F4701" s="185">
        <v>1442</v>
      </c>
    </row>
    <row r="4702" spans="1:6" x14ac:dyDescent="0.35">
      <c r="A4702" s="24">
        <v>44361</v>
      </c>
      <c r="B4702" s="185" t="s">
        <v>459</v>
      </c>
      <c r="C4702" s="185">
        <v>11</v>
      </c>
      <c r="D4702" s="185">
        <v>93002</v>
      </c>
      <c r="E4702" s="185">
        <v>0</v>
      </c>
      <c r="F4702" s="185">
        <v>1845</v>
      </c>
    </row>
    <row r="4703" spans="1:6" x14ac:dyDescent="0.35">
      <c r="A4703" s="24">
        <v>44361</v>
      </c>
      <c r="B4703" s="185" t="s">
        <v>458</v>
      </c>
      <c r="C4703" s="185">
        <v>5</v>
      </c>
      <c r="D4703" s="185">
        <v>77304</v>
      </c>
      <c r="E4703" s="185">
        <v>1</v>
      </c>
      <c r="F4703" s="185">
        <v>2241</v>
      </c>
    </row>
    <row r="4704" spans="1:6" x14ac:dyDescent="0.35">
      <c r="A4704" s="24">
        <v>44361</v>
      </c>
      <c r="B4704" s="185" t="s">
        <v>447</v>
      </c>
      <c r="C4704" s="185">
        <v>-1</v>
      </c>
      <c r="D4704" s="185">
        <v>1052</v>
      </c>
      <c r="E4704" s="185">
        <v>0</v>
      </c>
      <c r="F4704" s="185">
        <v>7</v>
      </c>
    </row>
    <row r="4705" spans="1:6" x14ac:dyDescent="0.35">
      <c r="A4705" s="24">
        <v>44361</v>
      </c>
      <c r="B4705" s="185" t="s">
        <v>457</v>
      </c>
      <c r="C4705" s="185"/>
      <c r="D4705" s="185"/>
      <c r="E4705" s="185">
        <v>0</v>
      </c>
      <c r="F4705" s="185">
        <v>5</v>
      </c>
    </row>
    <row r="4706" spans="1:6" s="185" customFormat="1" x14ac:dyDescent="0.35">
      <c r="A4706" s="24">
        <v>44362</v>
      </c>
      <c r="B4706" s="185" t="s">
        <v>471</v>
      </c>
      <c r="C4706" s="185">
        <v>-2</v>
      </c>
      <c r="D4706" s="185">
        <v>13924</v>
      </c>
      <c r="E4706" s="185">
        <v>0</v>
      </c>
      <c r="F4706" s="185">
        <v>469</v>
      </c>
    </row>
    <row r="4707" spans="1:6" s="185" customFormat="1" x14ac:dyDescent="0.35">
      <c r="A4707" s="24">
        <v>44362</v>
      </c>
      <c r="B4707" s="185" t="s">
        <v>470</v>
      </c>
      <c r="C4707" s="185">
        <v>1</v>
      </c>
      <c r="D4707" s="185">
        <v>6537</v>
      </c>
      <c r="E4707" s="185">
        <v>0</v>
      </c>
      <c r="F4707" s="185">
        <v>287</v>
      </c>
    </row>
    <row r="4708" spans="1:6" s="185" customFormat="1" x14ac:dyDescent="0.35">
      <c r="A4708" s="24">
        <v>44362</v>
      </c>
      <c r="B4708" s="185" t="s">
        <v>469</v>
      </c>
      <c r="C4708" s="185">
        <v>8</v>
      </c>
      <c r="D4708" s="185">
        <v>66829</v>
      </c>
      <c r="E4708" s="185">
        <v>2</v>
      </c>
      <c r="F4708" s="185">
        <v>1742</v>
      </c>
    </row>
    <row r="4709" spans="1:6" s="185" customFormat="1" x14ac:dyDescent="0.35">
      <c r="A4709" s="24">
        <v>44362</v>
      </c>
      <c r="B4709" s="185" t="s">
        <v>468</v>
      </c>
      <c r="C4709" s="185">
        <v>1</v>
      </c>
      <c r="D4709" s="185">
        <v>1413</v>
      </c>
    </row>
    <row r="4710" spans="1:6" s="185" customFormat="1" x14ac:dyDescent="0.35">
      <c r="A4710" s="24">
        <v>44362</v>
      </c>
      <c r="B4710" s="185" t="s">
        <v>467</v>
      </c>
      <c r="C4710" s="185">
        <v>16</v>
      </c>
      <c r="D4710" s="185">
        <v>97835</v>
      </c>
      <c r="E4710" s="185">
        <v>0</v>
      </c>
      <c r="F4710" s="185">
        <v>2398</v>
      </c>
    </row>
    <row r="4711" spans="1:6" s="185" customFormat="1" x14ac:dyDescent="0.35">
      <c r="A4711" s="24">
        <v>44362</v>
      </c>
      <c r="B4711" s="185" t="s">
        <v>466</v>
      </c>
      <c r="C4711" s="185">
        <v>0</v>
      </c>
      <c r="D4711" s="185">
        <v>2579</v>
      </c>
      <c r="E4711" s="185">
        <v>0</v>
      </c>
      <c r="F4711" s="185">
        <v>113</v>
      </c>
    </row>
    <row r="4712" spans="1:6" s="185" customFormat="1" x14ac:dyDescent="0.35">
      <c r="A4712" s="24">
        <v>44362</v>
      </c>
      <c r="B4712" s="185" t="s">
        <v>465</v>
      </c>
      <c r="C4712" s="185">
        <v>4</v>
      </c>
      <c r="D4712" s="185">
        <v>52363</v>
      </c>
      <c r="E4712" s="185">
        <v>0</v>
      </c>
      <c r="F4712" s="185">
        <v>1535</v>
      </c>
    </row>
    <row r="4713" spans="1:6" s="185" customFormat="1" x14ac:dyDescent="0.35">
      <c r="A4713" s="24">
        <v>44362</v>
      </c>
      <c r="B4713" s="185" t="s">
        <v>464</v>
      </c>
      <c r="C4713" s="185">
        <v>0</v>
      </c>
      <c r="D4713" s="185">
        <v>9156</v>
      </c>
      <c r="E4713" s="185">
        <v>0</v>
      </c>
      <c r="F4713" s="185">
        <v>298</v>
      </c>
    </row>
    <row r="4714" spans="1:6" s="185" customFormat="1" x14ac:dyDescent="0.35">
      <c r="A4714" s="24">
        <v>44362</v>
      </c>
      <c r="B4714" s="185" t="s">
        <v>463</v>
      </c>
      <c r="C4714" s="185">
        <v>11</v>
      </c>
      <c r="D4714" s="185">
        <v>135202</v>
      </c>
      <c r="E4714" s="185">
        <v>0</v>
      </c>
      <c r="F4714" s="185">
        <v>3770</v>
      </c>
    </row>
    <row r="4715" spans="1:6" s="185" customFormat="1" x14ac:dyDescent="0.35">
      <c r="A4715" s="24">
        <v>44362</v>
      </c>
      <c r="B4715" s="185" t="s">
        <v>462</v>
      </c>
      <c r="C4715" s="185">
        <v>0</v>
      </c>
      <c r="D4715" s="185">
        <v>1519</v>
      </c>
    </row>
    <row r="4716" spans="1:6" s="185" customFormat="1" x14ac:dyDescent="0.35">
      <c r="A4716" s="24">
        <v>44362</v>
      </c>
      <c r="B4716" s="185" t="s">
        <v>461</v>
      </c>
      <c r="C4716" s="185">
        <v>3</v>
      </c>
      <c r="D4716" s="185">
        <v>54945</v>
      </c>
      <c r="E4716" s="185">
        <v>0</v>
      </c>
      <c r="F4716" s="185">
        <v>1797</v>
      </c>
    </row>
    <row r="4717" spans="1:6" s="185" customFormat="1" x14ac:dyDescent="0.35">
      <c r="A4717" s="24">
        <v>44362</v>
      </c>
      <c r="B4717" s="185" t="s">
        <v>460</v>
      </c>
      <c r="C4717" s="185">
        <v>5</v>
      </c>
      <c r="D4717" s="185">
        <v>49242</v>
      </c>
      <c r="E4717" s="185">
        <v>0</v>
      </c>
      <c r="F4717" s="185">
        <v>1442</v>
      </c>
    </row>
    <row r="4718" spans="1:6" s="185" customFormat="1" x14ac:dyDescent="0.35">
      <c r="A4718" s="24">
        <v>44362</v>
      </c>
      <c r="B4718" s="185" t="s">
        <v>459</v>
      </c>
      <c r="C4718" s="185">
        <v>9</v>
      </c>
      <c r="D4718" s="185">
        <v>93011</v>
      </c>
      <c r="E4718" s="185">
        <v>0</v>
      </c>
      <c r="F4718" s="185">
        <v>1845</v>
      </c>
    </row>
    <row r="4719" spans="1:6" s="185" customFormat="1" x14ac:dyDescent="0.35">
      <c r="A4719" s="24">
        <v>44362</v>
      </c>
      <c r="B4719" s="185" t="s">
        <v>458</v>
      </c>
      <c r="C4719" s="185">
        <v>10</v>
      </c>
      <c r="D4719" s="185">
        <v>77314</v>
      </c>
      <c r="E4719" s="185">
        <v>0</v>
      </c>
      <c r="F4719" s="185">
        <v>2241</v>
      </c>
    </row>
    <row r="4720" spans="1:6" s="185" customFormat="1" x14ac:dyDescent="0.35">
      <c r="A4720" s="24">
        <v>44362</v>
      </c>
      <c r="B4720" s="185" t="s">
        <v>447</v>
      </c>
      <c r="C4720" s="185">
        <v>-11</v>
      </c>
      <c r="D4720" s="185">
        <v>1041</v>
      </c>
      <c r="E4720" s="185">
        <v>0</v>
      </c>
      <c r="F4720" s="185">
        <v>7</v>
      </c>
    </row>
    <row r="4721" spans="1:6" s="185" customFormat="1" x14ac:dyDescent="0.35">
      <c r="A4721" s="24">
        <v>44362</v>
      </c>
      <c r="B4721" s="185" t="s">
        <v>457</v>
      </c>
      <c r="E4721" s="185">
        <v>0</v>
      </c>
      <c r="F4721" s="185">
        <v>5</v>
      </c>
    </row>
    <row r="4722" spans="1:6" x14ac:dyDescent="0.35">
      <c r="A4722" s="24">
        <v>44363</v>
      </c>
      <c r="B4722" s="185" t="s">
        <v>471</v>
      </c>
      <c r="C4722" s="185">
        <v>-1</v>
      </c>
      <c r="D4722" s="185">
        <v>13923</v>
      </c>
      <c r="E4722" s="185">
        <v>0</v>
      </c>
      <c r="F4722" s="185">
        <v>469</v>
      </c>
    </row>
    <row r="4723" spans="1:6" x14ac:dyDescent="0.35">
      <c r="A4723" s="24">
        <v>44363</v>
      </c>
      <c r="B4723" s="185" t="s">
        <v>470</v>
      </c>
      <c r="C4723" s="185">
        <v>0</v>
      </c>
      <c r="D4723" s="185">
        <v>6537</v>
      </c>
      <c r="E4723" s="185">
        <v>0</v>
      </c>
      <c r="F4723" s="185">
        <v>287</v>
      </c>
    </row>
    <row r="4724" spans="1:6" x14ac:dyDescent="0.35">
      <c r="A4724" s="24">
        <v>44363</v>
      </c>
      <c r="B4724" s="185" t="s">
        <v>469</v>
      </c>
      <c r="C4724" s="185">
        <v>11</v>
      </c>
      <c r="D4724" s="185">
        <v>66840</v>
      </c>
      <c r="E4724" s="185">
        <v>0</v>
      </c>
      <c r="F4724" s="185">
        <v>1742</v>
      </c>
    </row>
    <row r="4725" spans="1:6" x14ac:dyDescent="0.35">
      <c r="A4725" s="24">
        <v>44363</v>
      </c>
      <c r="B4725" s="185" t="s">
        <v>468</v>
      </c>
      <c r="C4725" s="185">
        <v>1</v>
      </c>
      <c r="D4725" s="185">
        <v>1414</v>
      </c>
      <c r="E4725" s="185"/>
      <c r="F4725" s="185"/>
    </row>
    <row r="4726" spans="1:6" x14ac:dyDescent="0.35">
      <c r="A4726" s="24">
        <v>44363</v>
      </c>
      <c r="B4726" s="185" t="s">
        <v>467</v>
      </c>
      <c r="C4726" s="185">
        <v>1</v>
      </c>
      <c r="D4726" s="185">
        <v>97836</v>
      </c>
      <c r="E4726" s="185">
        <v>1</v>
      </c>
      <c r="F4726" s="185">
        <v>2399</v>
      </c>
    </row>
    <row r="4727" spans="1:6" x14ac:dyDescent="0.35">
      <c r="A4727" s="24">
        <v>44363</v>
      </c>
      <c r="B4727" s="185" t="s">
        <v>466</v>
      </c>
      <c r="C4727" s="185">
        <v>0</v>
      </c>
      <c r="D4727" s="185">
        <v>2579</v>
      </c>
      <c r="E4727" s="185">
        <v>0</v>
      </c>
      <c r="F4727" s="185">
        <v>113</v>
      </c>
    </row>
    <row r="4728" spans="1:6" x14ac:dyDescent="0.35">
      <c r="A4728" s="24">
        <v>44363</v>
      </c>
      <c r="B4728" s="185" t="s">
        <v>465</v>
      </c>
      <c r="C4728" s="185">
        <v>3</v>
      </c>
      <c r="D4728" s="185">
        <v>52366</v>
      </c>
      <c r="E4728" s="185">
        <v>0</v>
      </c>
      <c r="F4728" s="185">
        <v>1535</v>
      </c>
    </row>
    <row r="4729" spans="1:6" x14ac:dyDescent="0.35">
      <c r="A4729" s="24">
        <v>44363</v>
      </c>
      <c r="B4729" s="185" t="s">
        <v>464</v>
      </c>
      <c r="C4729" s="185">
        <v>0</v>
      </c>
      <c r="D4729" s="185">
        <v>9156</v>
      </c>
      <c r="E4729" s="185">
        <v>2</v>
      </c>
      <c r="F4729" s="185">
        <v>300</v>
      </c>
    </row>
    <row r="4730" spans="1:6" x14ac:dyDescent="0.35">
      <c r="A4730" s="24">
        <v>44363</v>
      </c>
      <c r="B4730" s="185" t="s">
        <v>463</v>
      </c>
      <c r="C4730" s="185">
        <v>16</v>
      </c>
      <c r="D4730" s="185">
        <v>135218</v>
      </c>
      <c r="E4730" s="185">
        <v>0</v>
      </c>
      <c r="F4730" s="185">
        <v>3770</v>
      </c>
    </row>
    <row r="4731" spans="1:6" x14ac:dyDescent="0.35">
      <c r="A4731" s="24">
        <v>44363</v>
      </c>
      <c r="B4731" s="185" t="s">
        <v>462</v>
      </c>
      <c r="C4731" s="185">
        <v>0</v>
      </c>
      <c r="D4731" s="185">
        <v>1519</v>
      </c>
      <c r="E4731" s="185"/>
      <c r="F4731" s="185"/>
    </row>
    <row r="4732" spans="1:6" x14ac:dyDescent="0.35">
      <c r="A4732" s="24">
        <v>44363</v>
      </c>
      <c r="B4732" s="185" t="s">
        <v>461</v>
      </c>
      <c r="C4732" s="185">
        <v>7</v>
      </c>
      <c r="D4732" s="185">
        <v>54952</v>
      </c>
      <c r="E4732" s="185">
        <v>0</v>
      </c>
      <c r="F4732" s="185">
        <v>1797</v>
      </c>
    </row>
    <row r="4733" spans="1:6" x14ac:dyDescent="0.35">
      <c r="A4733" s="24">
        <v>44363</v>
      </c>
      <c r="B4733" s="185" t="s">
        <v>460</v>
      </c>
      <c r="C4733" s="185">
        <v>4</v>
      </c>
      <c r="D4733" s="185">
        <v>49246</v>
      </c>
      <c r="E4733" s="185">
        <v>1</v>
      </c>
      <c r="F4733" s="185">
        <v>1443</v>
      </c>
    </row>
    <row r="4734" spans="1:6" x14ac:dyDescent="0.35">
      <c r="A4734" s="24">
        <v>44363</v>
      </c>
      <c r="B4734" s="185" t="s">
        <v>459</v>
      </c>
      <c r="C4734" s="185">
        <v>8</v>
      </c>
      <c r="D4734" s="185">
        <v>93019</v>
      </c>
      <c r="E4734" s="185">
        <v>0</v>
      </c>
      <c r="F4734" s="185">
        <v>1845</v>
      </c>
    </row>
    <row r="4735" spans="1:6" x14ac:dyDescent="0.35">
      <c r="A4735" s="24">
        <v>44363</v>
      </c>
      <c r="B4735" s="185" t="s">
        <v>458</v>
      </c>
      <c r="C4735" s="185">
        <v>9</v>
      </c>
      <c r="D4735" s="185">
        <v>77323</v>
      </c>
      <c r="E4735" s="185">
        <v>0</v>
      </c>
      <c r="F4735" s="185">
        <v>2241</v>
      </c>
    </row>
    <row r="4736" spans="1:6" x14ac:dyDescent="0.35">
      <c r="A4736" s="24">
        <v>44363</v>
      </c>
      <c r="B4736" s="185" t="s">
        <v>447</v>
      </c>
      <c r="C4736" s="185">
        <v>-3</v>
      </c>
      <c r="D4736" s="185">
        <v>1038</v>
      </c>
      <c r="E4736" s="185">
        <v>0</v>
      </c>
      <c r="F4736" s="185">
        <v>7</v>
      </c>
    </row>
    <row r="4737" spans="1:6" x14ac:dyDescent="0.35">
      <c r="A4737" s="24">
        <v>44363</v>
      </c>
      <c r="B4737" s="185" t="s">
        <v>457</v>
      </c>
      <c r="C4737" s="185"/>
      <c r="D4737" s="185"/>
      <c r="E4737" s="185">
        <v>0</v>
      </c>
      <c r="F4737" s="185">
        <v>5</v>
      </c>
    </row>
    <row r="4738" spans="1:6" x14ac:dyDescent="0.35">
      <c r="A4738" s="24">
        <v>44364</v>
      </c>
      <c r="B4738" s="30" t="s">
        <v>471</v>
      </c>
      <c r="C4738" s="30">
        <v>2</v>
      </c>
      <c r="D4738" s="30">
        <v>13925</v>
      </c>
      <c r="E4738" s="30">
        <v>0</v>
      </c>
      <c r="F4738" s="30">
        <v>469</v>
      </c>
    </row>
    <row r="4739" spans="1:6" x14ac:dyDescent="0.35">
      <c r="A4739" s="24">
        <v>44364</v>
      </c>
      <c r="B4739" s="30" t="s">
        <v>470</v>
      </c>
      <c r="C4739" s="30">
        <v>2</v>
      </c>
      <c r="D4739" s="30">
        <v>6539</v>
      </c>
      <c r="E4739" s="30">
        <v>0</v>
      </c>
      <c r="F4739" s="30">
        <v>287</v>
      </c>
    </row>
    <row r="4740" spans="1:6" x14ac:dyDescent="0.35">
      <c r="A4740" s="24">
        <v>44364</v>
      </c>
      <c r="B4740" s="30" t="s">
        <v>469</v>
      </c>
      <c r="C4740" s="30">
        <v>9</v>
      </c>
      <c r="D4740" s="30">
        <v>66849</v>
      </c>
      <c r="E4740" s="30">
        <v>1</v>
      </c>
      <c r="F4740" s="30">
        <v>1743</v>
      </c>
    </row>
    <row r="4741" spans="1:6" x14ac:dyDescent="0.35">
      <c r="A4741" s="24">
        <v>44364</v>
      </c>
      <c r="B4741" s="30" t="s">
        <v>468</v>
      </c>
      <c r="C4741" s="30">
        <v>0</v>
      </c>
      <c r="D4741" s="30">
        <v>1414</v>
      </c>
    </row>
    <row r="4742" spans="1:6" x14ac:dyDescent="0.35">
      <c r="A4742" s="24">
        <v>44364</v>
      </c>
      <c r="B4742" s="30" t="s">
        <v>467</v>
      </c>
      <c r="C4742" s="30">
        <v>19</v>
      </c>
      <c r="D4742" s="30">
        <v>97855</v>
      </c>
      <c r="E4742" s="30">
        <v>0</v>
      </c>
      <c r="F4742" s="30">
        <v>2399</v>
      </c>
    </row>
    <row r="4743" spans="1:6" x14ac:dyDescent="0.35">
      <c r="A4743" s="24">
        <v>44364</v>
      </c>
      <c r="B4743" s="30" t="s">
        <v>466</v>
      </c>
      <c r="C4743" s="30">
        <v>0</v>
      </c>
      <c r="D4743" s="30">
        <v>2579</v>
      </c>
      <c r="E4743" s="30">
        <v>0</v>
      </c>
      <c r="F4743" s="30">
        <v>113</v>
      </c>
    </row>
    <row r="4744" spans="1:6" x14ac:dyDescent="0.35">
      <c r="A4744" s="24">
        <v>44364</v>
      </c>
      <c r="B4744" s="30" t="s">
        <v>465</v>
      </c>
      <c r="C4744" s="30">
        <v>17</v>
      </c>
      <c r="D4744" s="30">
        <v>52383</v>
      </c>
      <c r="E4744" s="30">
        <v>0</v>
      </c>
      <c r="F4744" s="30">
        <v>1535</v>
      </c>
    </row>
    <row r="4745" spans="1:6" x14ac:dyDescent="0.35">
      <c r="A4745" s="24">
        <v>44364</v>
      </c>
      <c r="B4745" s="30" t="s">
        <v>464</v>
      </c>
      <c r="C4745" s="30">
        <v>0</v>
      </c>
      <c r="D4745" s="30">
        <v>9156</v>
      </c>
      <c r="E4745" s="30">
        <v>0</v>
      </c>
      <c r="F4745" s="30">
        <v>300</v>
      </c>
    </row>
    <row r="4746" spans="1:6" x14ac:dyDescent="0.35">
      <c r="A4746" s="24">
        <v>44364</v>
      </c>
      <c r="B4746" s="30" t="s">
        <v>463</v>
      </c>
      <c r="C4746" s="30">
        <v>6</v>
      </c>
      <c r="D4746" s="30">
        <v>135224</v>
      </c>
      <c r="E4746" s="30">
        <v>0</v>
      </c>
      <c r="F4746" s="30">
        <v>3770</v>
      </c>
    </row>
    <row r="4747" spans="1:6" x14ac:dyDescent="0.35">
      <c r="A4747" s="24">
        <v>44364</v>
      </c>
      <c r="B4747" s="30" t="s">
        <v>462</v>
      </c>
      <c r="C4747" s="30">
        <v>0</v>
      </c>
      <c r="D4747" s="30">
        <v>1519</v>
      </c>
    </row>
    <row r="4748" spans="1:6" x14ac:dyDescent="0.35">
      <c r="A4748" s="24">
        <v>44364</v>
      </c>
      <c r="B4748" s="30" t="s">
        <v>461</v>
      </c>
      <c r="C4748" s="30">
        <v>3</v>
      </c>
      <c r="D4748" s="30">
        <v>54955</v>
      </c>
      <c r="E4748" s="30">
        <v>0</v>
      </c>
      <c r="F4748" s="30">
        <v>1797</v>
      </c>
    </row>
    <row r="4749" spans="1:6" x14ac:dyDescent="0.35">
      <c r="A4749" s="24">
        <v>44364</v>
      </c>
      <c r="B4749" s="30" t="s">
        <v>460</v>
      </c>
      <c r="C4749" s="30">
        <v>3</v>
      </c>
      <c r="D4749" s="30">
        <v>49249</v>
      </c>
      <c r="E4749" s="30">
        <v>1</v>
      </c>
      <c r="F4749" s="30">
        <v>1444</v>
      </c>
    </row>
    <row r="4750" spans="1:6" x14ac:dyDescent="0.35">
      <c r="A4750" s="24">
        <v>44364</v>
      </c>
      <c r="B4750" s="30" t="s">
        <v>459</v>
      </c>
      <c r="C4750" s="30">
        <v>9</v>
      </c>
      <c r="D4750" s="30">
        <v>93028</v>
      </c>
      <c r="E4750" s="30">
        <v>0</v>
      </c>
      <c r="F4750" s="30">
        <v>1845</v>
      </c>
    </row>
    <row r="4751" spans="1:6" x14ac:dyDescent="0.35">
      <c r="A4751" s="24">
        <v>44364</v>
      </c>
      <c r="B4751" s="30" t="s">
        <v>458</v>
      </c>
      <c r="C4751" s="30">
        <v>15</v>
      </c>
      <c r="D4751" s="30">
        <v>77338</v>
      </c>
      <c r="E4751" s="30">
        <v>2</v>
      </c>
      <c r="F4751" s="30">
        <v>2243</v>
      </c>
    </row>
    <row r="4752" spans="1:6" x14ac:dyDescent="0.35">
      <c r="A4752" s="24">
        <v>44364</v>
      </c>
      <c r="B4752" s="30" t="s">
        <v>447</v>
      </c>
      <c r="C4752" s="30">
        <v>-3</v>
      </c>
      <c r="D4752" s="30">
        <v>1035</v>
      </c>
      <c r="E4752" s="30">
        <v>0</v>
      </c>
      <c r="F4752" s="30">
        <v>7</v>
      </c>
    </row>
    <row r="4753" spans="1:6" x14ac:dyDescent="0.35">
      <c r="A4753" s="24">
        <v>44364</v>
      </c>
      <c r="B4753" s="30" t="s">
        <v>457</v>
      </c>
      <c r="E4753" s="30">
        <v>0</v>
      </c>
      <c r="F4753" s="30">
        <v>5</v>
      </c>
    </row>
    <row r="4754" spans="1:6" x14ac:dyDescent="0.35">
      <c r="A4754" s="24">
        <v>44365</v>
      </c>
      <c r="B4754" s="30" t="s">
        <v>471</v>
      </c>
      <c r="C4754" s="30">
        <v>3</v>
      </c>
      <c r="D4754" s="30">
        <v>13928</v>
      </c>
      <c r="E4754" s="30">
        <v>0</v>
      </c>
      <c r="F4754" s="30">
        <v>469</v>
      </c>
    </row>
    <row r="4755" spans="1:6" x14ac:dyDescent="0.35">
      <c r="A4755" s="24">
        <v>44365</v>
      </c>
      <c r="B4755" s="30" t="s">
        <v>470</v>
      </c>
      <c r="C4755" s="30">
        <v>1</v>
      </c>
      <c r="D4755" s="30">
        <v>6540</v>
      </c>
      <c r="E4755" s="30">
        <v>0</v>
      </c>
      <c r="F4755" s="30">
        <v>287</v>
      </c>
    </row>
    <row r="4756" spans="1:6" x14ac:dyDescent="0.35">
      <c r="A4756" s="24">
        <v>44365</v>
      </c>
      <c r="B4756" s="30" t="s">
        <v>469</v>
      </c>
      <c r="C4756" s="30">
        <v>7</v>
      </c>
      <c r="D4756" s="30">
        <v>66856</v>
      </c>
      <c r="E4756" s="30">
        <v>0</v>
      </c>
      <c r="F4756" s="30">
        <v>1743</v>
      </c>
    </row>
    <row r="4757" spans="1:6" x14ac:dyDescent="0.35">
      <c r="A4757" s="24">
        <v>44365</v>
      </c>
      <c r="B4757" s="30" t="s">
        <v>468</v>
      </c>
      <c r="C4757" s="30">
        <v>0</v>
      </c>
      <c r="D4757" s="30">
        <v>1414</v>
      </c>
    </row>
    <row r="4758" spans="1:6" x14ac:dyDescent="0.35">
      <c r="A4758" s="24">
        <v>44365</v>
      </c>
      <c r="B4758" s="30" t="s">
        <v>467</v>
      </c>
      <c r="C4758" s="30">
        <v>14</v>
      </c>
      <c r="D4758" s="30">
        <v>97869</v>
      </c>
      <c r="E4758" s="30">
        <v>0</v>
      </c>
      <c r="F4758" s="30">
        <v>2399</v>
      </c>
    </row>
    <row r="4759" spans="1:6" x14ac:dyDescent="0.35">
      <c r="A4759" s="24">
        <v>44365</v>
      </c>
      <c r="B4759" s="30" t="s">
        <v>466</v>
      </c>
      <c r="C4759" s="30">
        <v>0</v>
      </c>
      <c r="D4759" s="30">
        <v>2579</v>
      </c>
      <c r="E4759" s="30">
        <v>0</v>
      </c>
      <c r="F4759" s="30">
        <v>113</v>
      </c>
    </row>
    <row r="4760" spans="1:6" x14ac:dyDescent="0.35">
      <c r="A4760" s="24">
        <v>44365</v>
      </c>
      <c r="B4760" s="30" t="s">
        <v>465</v>
      </c>
      <c r="C4760" s="30">
        <v>7</v>
      </c>
      <c r="D4760" s="30">
        <v>52390</v>
      </c>
      <c r="E4760" s="30">
        <v>0</v>
      </c>
      <c r="F4760" s="30">
        <v>1535</v>
      </c>
    </row>
    <row r="4761" spans="1:6" x14ac:dyDescent="0.35">
      <c r="A4761" s="24">
        <v>44365</v>
      </c>
      <c r="B4761" s="30" t="s">
        <v>464</v>
      </c>
      <c r="C4761" s="30">
        <v>0</v>
      </c>
      <c r="D4761" s="30">
        <v>9156</v>
      </c>
      <c r="E4761" s="30">
        <v>0</v>
      </c>
      <c r="F4761" s="30">
        <v>300</v>
      </c>
    </row>
    <row r="4762" spans="1:6" x14ac:dyDescent="0.35">
      <c r="A4762" s="24">
        <v>44365</v>
      </c>
      <c r="B4762" s="30" t="s">
        <v>463</v>
      </c>
      <c r="C4762" s="30">
        <v>24</v>
      </c>
      <c r="D4762" s="30">
        <v>135248</v>
      </c>
      <c r="E4762" s="30">
        <v>1</v>
      </c>
      <c r="F4762" s="30">
        <v>3771</v>
      </c>
    </row>
    <row r="4763" spans="1:6" x14ac:dyDescent="0.35">
      <c r="A4763" s="24">
        <v>44365</v>
      </c>
      <c r="B4763" s="30" t="s">
        <v>462</v>
      </c>
      <c r="C4763" s="30">
        <v>0</v>
      </c>
      <c r="D4763" s="30">
        <v>1519</v>
      </c>
    </row>
    <row r="4764" spans="1:6" x14ac:dyDescent="0.35">
      <c r="A4764" s="24">
        <v>44365</v>
      </c>
      <c r="B4764" s="30" t="s">
        <v>461</v>
      </c>
      <c r="C4764" s="30">
        <v>9</v>
      </c>
      <c r="D4764" s="30">
        <v>54964</v>
      </c>
      <c r="E4764" s="30">
        <v>2</v>
      </c>
      <c r="F4764" s="30">
        <v>1799</v>
      </c>
    </row>
    <row r="4765" spans="1:6" x14ac:dyDescent="0.35">
      <c r="A4765" s="24">
        <v>44365</v>
      </c>
      <c r="B4765" s="30" t="s">
        <v>460</v>
      </c>
      <c r="C4765" s="30">
        <v>7</v>
      </c>
      <c r="D4765" s="30">
        <v>49256</v>
      </c>
      <c r="E4765" s="30">
        <v>0</v>
      </c>
      <c r="F4765" s="30">
        <v>1444</v>
      </c>
    </row>
    <row r="4766" spans="1:6" x14ac:dyDescent="0.35">
      <c r="A4766" s="24">
        <v>44365</v>
      </c>
      <c r="B4766" s="30" t="s">
        <v>459</v>
      </c>
      <c r="C4766" s="30">
        <v>11</v>
      </c>
      <c r="D4766" s="30">
        <v>93039</v>
      </c>
      <c r="E4766" s="30">
        <v>0</v>
      </c>
      <c r="F4766" s="30">
        <v>1845</v>
      </c>
    </row>
    <row r="4767" spans="1:6" x14ac:dyDescent="0.35">
      <c r="A4767" s="24">
        <v>44365</v>
      </c>
      <c r="B4767" s="30" t="s">
        <v>458</v>
      </c>
      <c r="C4767" s="30">
        <v>8</v>
      </c>
      <c r="D4767" s="30">
        <v>77346</v>
      </c>
      <c r="E4767" s="30">
        <v>0</v>
      </c>
      <c r="F4767" s="30">
        <v>2243</v>
      </c>
    </row>
    <row r="4768" spans="1:6" x14ac:dyDescent="0.35">
      <c r="A4768" s="24">
        <v>44365</v>
      </c>
      <c r="B4768" s="30" t="s">
        <v>447</v>
      </c>
      <c r="C4768" s="30">
        <v>-20</v>
      </c>
      <c r="D4768" s="30">
        <v>1015</v>
      </c>
      <c r="E4768" s="30">
        <v>0</v>
      </c>
      <c r="F4768" s="30">
        <v>7</v>
      </c>
    </row>
    <row r="4769" spans="1:6" x14ac:dyDescent="0.35">
      <c r="A4769" s="24">
        <v>44365</v>
      </c>
      <c r="B4769" s="30" t="s">
        <v>457</v>
      </c>
      <c r="D4769" s="185"/>
      <c r="E4769" s="30">
        <v>0</v>
      </c>
      <c r="F4769" s="30">
        <v>5</v>
      </c>
    </row>
    <row r="4770" spans="1:6" x14ac:dyDescent="0.35">
      <c r="A4770" s="24">
        <v>44366</v>
      </c>
      <c r="B4770" s="30" t="s">
        <v>471</v>
      </c>
      <c r="C4770" s="30">
        <v>2</v>
      </c>
      <c r="D4770" s="30">
        <v>13930</v>
      </c>
      <c r="E4770" s="30">
        <v>0</v>
      </c>
      <c r="F4770" s="30">
        <v>469</v>
      </c>
    </row>
    <row r="4771" spans="1:6" x14ac:dyDescent="0.35">
      <c r="A4771" s="24">
        <v>44366</v>
      </c>
      <c r="B4771" s="30" t="s">
        <v>470</v>
      </c>
      <c r="C4771" s="30">
        <v>0</v>
      </c>
      <c r="D4771" s="30">
        <v>6540</v>
      </c>
      <c r="E4771" s="30">
        <v>0</v>
      </c>
      <c r="F4771" s="30">
        <v>287</v>
      </c>
    </row>
    <row r="4772" spans="1:6" x14ac:dyDescent="0.35">
      <c r="A4772" s="24">
        <v>44366</v>
      </c>
      <c r="B4772" s="30" t="s">
        <v>469</v>
      </c>
      <c r="C4772" s="30">
        <v>13</v>
      </c>
      <c r="D4772" s="30">
        <v>66869</v>
      </c>
      <c r="E4772" s="30">
        <v>0</v>
      </c>
      <c r="F4772" s="30">
        <v>1743</v>
      </c>
    </row>
    <row r="4773" spans="1:6" x14ac:dyDescent="0.35">
      <c r="A4773" s="24">
        <v>44366</v>
      </c>
      <c r="B4773" s="30" t="s">
        <v>468</v>
      </c>
      <c r="C4773" s="30">
        <v>0</v>
      </c>
      <c r="D4773" s="30">
        <v>1414</v>
      </c>
    </row>
    <row r="4774" spans="1:6" x14ac:dyDescent="0.35">
      <c r="A4774" s="24">
        <v>44366</v>
      </c>
      <c r="B4774" s="30" t="s">
        <v>467</v>
      </c>
      <c r="C4774" s="30">
        <v>9</v>
      </c>
      <c r="D4774" s="30">
        <v>97878</v>
      </c>
      <c r="E4774" s="30">
        <v>1</v>
      </c>
      <c r="F4774" s="30">
        <v>2400</v>
      </c>
    </row>
    <row r="4775" spans="1:6" x14ac:dyDescent="0.35">
      <c r="A4775" s="24">
        <v>44366</v>
      </c>
      <c r="B4775" s="30" t="s">
        <v>466</v>
      </c>
      <c r="C4775" s="30">
        <v>1</v>
      </c>
      <c r="D4775" s="30">
        <v>2580</v>
      </c>
      <c r="E4775" s="30">
        <v>0</v>
      </c>
      <c r="F4775" s="30">
        <v>113</v>
      </c>
    </row>
    <row r="4776" spans="1:6" x14ac:dyDescent="0.35">
      <c r="A4776" s="24">
        <v>44366</v>
      </c>
      <c r="B4776" s="30" t="s">
        <v>465</v>
      </c>
      <c r="C4776" s="30">
        <v>10</v>
      </c>
      <c r="D4776" s="30">
        <v>52400</v>
      </c>
      <c r="E4776" s="30">
        <v>0</v>
      </c>
      <c r="F4776" s="30">
        <v>1535</v>
      </c>
    </row>
    <row r="4777" spans="1:6" x14ac:dyDescent="0.35">
      <c r="A4777" s="24">
        <v>44366</v>
      </c>
      <c r="B4777" s="30" t="s">
        <v>464</v>
      </c>
      <c r="C4777" s="30">
        <v>0</v>
      </c>
      <c r="D4777" s="30">
        <v>9156</v>
      </c>
      <c r="E4777" s="30">
        <v>0</v>
      </c>
      <c r="F4777" s="30">
        <v>300</v>
      </c>
    </row>
    <row r="4778" spans="1:6" x14ac:dyDescent="0.35">
      <c r="A4778" s="24">
        <v>44366</v>
      </c>
      <c r="B4778" s="30" t="s">
        <v>463</v>
      </c>
      <c r="C4778" s="30">
        <v>19</v>
      </c>
      <c r="D4778" s="30">
        <v>135267</v>
      </c>
      <c r="E4778" s="30">
        <v>1</v>
      </c>
      <c r="F4778" s="30">
        <v>3772</v>
      </c>
    </row>
    <row r="4779" spans="1:6" x14ac:dyDescent="0.35">
      <c r="A4779" s="24">
        <v>44366</v>
      </c>
      <c r="B4779" s="30" t="s">
        <v>462</v>
      </c>
      <c r="C4779" s="30">
        <v>0</v>
      </c>
      <c r="D4779" s="30">
        <v>1519</v>
      </c>
    </row>
    <row r="4780" spans="1:6" x14ac:dyDescent="0.35">
      <c r="A4780" s="24">
        <v>44366</v>
      </c>
      <c r="B4780" s="30" t="s">
        <v>461</v>
      </c>
      <c r="C4780" s="30">
        <v>11</v>
      </c>
      <c r="D4780" s="30">
        <v>54975</v>
      </c>
      <c r="E4780" s="30">
        <v>-1</v>
      </c>
      <c r="F4780" s="30">
        <v>1798</v>
      </c>
    </row>
    <row r="4781" spans="1:6" x14ac:dyDescent="0.35">
      <c r="A4781" s="24">
        <v>44366</v>
      </c>
      <c r="B4781" s="30" t="s">
        <v>460</v>
      </c>
      <c r="C4781" s="30">
        <v>5</v>
      </c>
      <c r="D4781" s="30">
        <v>49261</v>
      </c>
      <c r="E4781" s="30">
        <v>0</v>
      </c>
      <c r="F4781" s="30">
        <v>1444</v>
      </c>
    </row>
    <row r="4782" spans="1:6" x14ac:dyDescent="0.35">
      <c r="A4782" s="24">
        <v>44366</v>
      </c>
      <c r="B4782" s="30" t="s">
        <v>459</v>
      </c>
      <c r="C4782" s="30">
        <v>12</v>
      </c>
      <c r="D4782" s="30">
        <v>93051</v>
      </c>
      <c r="E4782" s="30">
        <v>1</v>
      </c>
      <c r="F4782" s="30">
        <v>1846</v>
      </c>
    </row>
    <row r="4783" spans="1:6" x14ac:dyDescent="0.35">
      <c r="A4783" s="24">
        <v>44366</v>
      </c>
      <c r="B4783" s="30" t="s">
        <v>458</v>
      </c>
      <c r="C4783" s="30">
        <v>10</v>
      </c>
      <c r="D4783" s="30">
        <v>77356</v>
      </c>
      <c r="E4783" s="30">
        <v>1</v>
      </c>
      <c r="F4783" s="30">
        <v>2244</v>
      </c>
    </row>
    <row r="4784" spans="1:6" x14ac:dyDescent="0.35">
      <c r="A4784" s="24">
        <v>44366</v>
      </c>
      <c r="B4784" s="30" t="s">
        <v>447</v>
      </c>
      <c r="C4784" s="30">
        <v>-1</v>
      </c>
      <c r="D4784" s="30">
        <v>1014</v>
      </c>
      <c r="E4784" s="30">
        <v>0</v>
      </c>
      <c r="F4784" s="30">
        <v>7</v>
      </c>
    </row>
    <row r="4785" spans="1:6" x14ac:dyDescent="0.35">
      <c r="A4785" s="24">
        <v>44366</v>
      </c>
      <c r="B4785" s="30" t="s">
        <v>457</v>
      </c>
      <c r="E4785" s="30">
        <v>0</v>
      </c>
      <c r="F4785" s="30">
        <v>5</v>
      </c>
    </row>
    <row r="4786" spans="1:6" s="185" customFormat="1" x14ac:dyDescent="0.35">
      <c r="A4786" s="24">
        <v>44367</v>
      </c>
      <c r="B4786" s="185" t="s">
        <v>471</v>
      </c>
      <c r="C4786" s="185">
        <v>0</v>
      </c>
      <c r="D4786" s="185">
        <v>13930</v>
      </c>
      <c r="E4786" s="185">
        <v>0</v>
      </c>
      <c r="F4786" s="185">
        <v>469</v>
      </c>
    </row>
    <row r="4787" spans="1:6" s="185" customFormat="1" x14ac:dyDescent="0.35">
      <c r="A4787" s="24">
        <v>44367</v>
      </c>
      <c r="B4787" s="185" t="s">
        <v>470</v>
      </c>
      <c r="C4787" s="185">
        <v>5</v>
      </c>
      <c r="D4787" s="185">
        <v>6545</v>
      </c>
      <c r="E4787" s="185">
        <v>0</v>
      </c>
      <c r="F4787" s="185">
        <v>287</v>
      </c>
    </row>
    <row r="4788" spans="1:6" s="185" customFormat="1" x14ac:dyDescent="0.35">
      <c r="A4788" s="24">
        <v>44367</v>
      </c>
      <c r="B4788" s="185" t="s">
        <v>469</v>
      </c>
      <c r="C4788" s="185">
        <v>2</v>
      </c>
      <c r="D4788" s="185">
        <v>66871</v>
      </c>
      <c r="E4788" s="185">
        <v>1</v>
      </c>
      <c r="F4788" s="185">
        <v>1744</v>
      </c>
    </row>
    <row r="4789" spans="1:6" s="185" customFormat="1" x14ac:dyDescent="0.35">
      <c r="A4789" s="24">
        <v>44367</v>
      </c>
      <c r="B4789" s="185" t="s">
        <v>468</v>
      </c>
      <c r="C4789" s="185">
        <v>0</v>
      </c>
      <c r="D4789" s="185">
        <v>1414</v>
      </c>
    </row>
    <row r="4790" spans="1:6" s="185" customFormat="1" x14ac:dyDescent="0.35">
      <c r="A4790" s="24">
        <v>44367</v>
      </c>
      <c r="B4790" s="185" t="s">
        <v>467</v>
      </c>
      <c r="C4790" s="185">
        <v>4</v>
      </c>
      <c r="D4790" s="185">
        <v>97882</v>
      </c>
      <c r="E4790" s="185">
        <v>1</v>
      </c>
      <c r="F4790" s="185">
        <v>2401</v>
      </c>
    </row>
    <row r="4791" spans="1:6" s="185" customFormat="1" x14ac:dyDescent="0.35">
      <c r="A4791" s="24">
        <v>44367</v>
      </c>
      <c r="B4791" s="185" t="s">
        <v>466</v>
      </c>
      <c r="C4791" s="185">
        <v>1</v>
      </c>
      <c r="D4791" s="185">
        <v>2581</v>
      </c>
      <c r="E4791" s="185">
        <v>0</v>
      </c>
      <c r="F4791" s="185">
        <v>113</v>
      </c>
    </row>
    <row r="4792" spans="1:6" s="185" customFormat="1" x14ac:dyDescent="0.35">
      <c r="A4792" s="24">
        <v>44367</v>
      </c>
      <c r="B4792" s="185" t="s">
        <v>465</v>
      </c>
      <c r="C4792" s="185">
        <v>0</v>
      </c>
      <c r="D4792" s="185">
        <v>52400</v>
      </c>
      <c r="E4792" s="185">
        <v>0</v>
      </c>
      <c r="F4792" s="185">
        <v>1535</v>
      </c>
    </row>
    <row r="4793" spans="1:6" s="185" customFormat="1" x14ac:dyDescent="0.35">
      <c r="A4793" s="24">
        <v>44367</v>
      </c>
      <c r="B4793" s="185" t="s">
        <v>464</v>
      </c>
      <c r="C4793" s="185">
        <v>1</v>
      </c>
      <c r="D4793" s="185">
        <v>9157</v>
      </c>
      <c r="E4793" s="185">
        <v>0</v>
      </c>
      <c r="F4793" s="185">
        <v>300</v>
      </c>
    </row>
    <row r="4794" spans="1:6" s="185" customFormat="1" x14ac:dyDescent="0.35">
      <c r="A4794" s="24">
        <v>44367</v>
      </c>
      <c r="B4794" s="185" t="s">
        <v>463</v>
      </c>
      <c r="C4794" s="185">
        <v>11</v>
      </c>
      <c r="D4794" s="185">
        <v>135278</v>
      </c>
      <c r="E4794" s="185">
        <v>0</v>
      </c>
      <c r="F4794" s="185">
        <v>3772</v>
      </c>
    </row>
    <row r="4795" spans="1:6" s="185" customFormat="1" x14ac:dyDescent="0.35">
      <c r="A4795" s="24">
        <v>44367</v>
      </c>
      <c r="B4795" s="185" t="s">
        <v>462</v>
      </c>
      <c r="C4795" s="185">
        <v>0</v>
      </c>
      <c r="D4795" s="185">
        <v>1519</v>
      </c>
    </row>
    <row r="4796" spans="1:6" s="185" customFormat="1" x14ac:dyDescent="0.35">
      <c r="A4796" s="24">
        <v>44367</v>
      </c>
      <c r="B4796" s="185" t="s">
        <v>461</v>
      </c>
      <c r="C4796" s="185">
        <v>7</v>
      </c>
      <c r="D4796" s="185">
        <v>54982</v>
      </c>
      <c r="E4796" s="185">
        <v>2</v>
      </c>
      <c r="F4796" s="185">
        <v>1800</v>
      </c>
    </row>
    <row r="4797" spans="1:6" s="185" customFormat="1" x14ac:dyDescent="0.35">
      <c r="A4797" s="24">
        <v>44367</v>
      </c>
      <c r="B4797" s="185" t="s">
        <v>460</v>
      </c>
      <c r="C4797" s="185">
        <v>2</v>
      </c>
      <c r="D4797" s="185">
        <v>49263</v>
      </c>
      <c r="E4797" s="185">
        <v>0</v>
      </c>
      <c r="F4797" s="185">
        <v>1444</v>
      </c>
    </row>
    <row r="4798" spans="1:6" s="185" customFormat="1" x14ac:dyDescent="0.35">
      <c r="A4798" s="24">
        <v>44367</v>
      </c>
      <c r="B4798" s="185" t="s">
        <v>459</v>
      </c>
      <c r="C4798" s="185">
        <v>6</v>
      </c>
      <c r="D4798" s="185">
        <v>93057</v>
      </c>
      <c r="E4798" s="185">
        <v>1</v>
      </c>
      <c r="F4798" s="185">
        <v>1847</v>
      </c>
    </row>
    <row r="4799" spans="1:6" s="185" customFormat="1" x14ac:dyDescent="0.35">
      <c r="A4799" s="24">
        <v>44367</v>
      </c>
      <c r="B4799" s="185" t="s">
        <v>458</v>
      </c>
      <c r="C4799" s="185">
        <v>2</v>
      </c>
      <c r="D4799" s="185">
        <v>77358</v>
      </c>
      <c r="E4799" s="185">
        <v>0</v>
      </c>
      <c r="F4799" s="185">
        <v>2244</v>
      </c>
    </row>
    <row r="4800" spans="1:6" s="185" customFormat="1" x14ac:dyDescent="0.35">
      <c r="A4800" s="24">
        <v>44367</v>
      </c>
      <c r="B4800" s="185" t="s">
        <v>447</v>
      </c>
      <c r="C4800" s="185">
        <v>0</v>
      </c>
      <c r="D4800" s="185">
        <v>1014</v>
      </c>
      <c r="E4800" s="185">
        <v>0</v>
      </c>
      <c r="F4800" s="185">
        <v>7</v>
      </c>
    </row>
    <row r="4801" spans="1:6" s="185" customFormat="1" x14ac:dyDescent="0.35">
      <c r="A4801" s="24">
        <v>44367</v>
      </c>
      <c r="B4801" s="185" t="s">
        <v>457</v>
      </c>
      <c r="E4801" s="185">
        <v>0</v>
      </c>
      <c r="F4801" s="185">
        <v>5</v>
      </c>
    </row>
    <row r="4802" spans="1:6" x14ac:dyDescent="0.35">
      <c r="A4802" s="24">
        <v>44368</v>
      </c>
      <c r="B4802" s="185" t="s">
        <v>471</v>
      </c>
      <c r="C4802" s="185">
        <v>2</v>
      </c>
      <c r="D4802" s="185">
        <v>13932</v>
      </c>
      <c r="E4802" s="185">
        <v>0</v>
      </c>
      <c r="F4802" s="185">
        <v>469</v>
      </c>
    </row>
    <row r="4803" spans="1:6" x14ac:dyDescent="0.35">
      <c r="A4803" s="24">
        <v>44368</v>
      </c>
      <c r="B4803" s="185" t="s">
        <v>470</v>
      </c>
      <c r="C4803" s="185">
        <v>1</v>
      </c>
      <c r="D4803" s="185">
        <v>6546</v>
      </c>
      <c r="E4803" s="185">
        <v>1</v>
      </c>
      <c r="F4803" s="185">
        <v>288</v>
      </c>
    </row>
    <row r="4804" spans="1:6" x14ac:dyDescent="0.35">
      <c r="A4804" s="24">
        <v>44368</v>
      </c>
      <c r="B4804" s="185" t="s">
        <v>469</v>
      </c>
      <c r="C4804" s="185">
        <v>5</v>
      </c>
      <c r="D4804" s="185">
        <v>66876</v>
      </c>
      <c r="E4804" s="185">
        <v>0</v>
      </c>
      <c r="F4804" s="185">
        <v>1744</v>
      </c>
    </row>
    <row r="4805" spans="1:6" x14ac:dyDescent="0.35">
      <c r="A4805" s="24">
        <v>44368</v>
      </c>
      <c r="B4805" s="185" t="s">
        <v>468</v>
      </c>
      <c r="C4805" s="185">
        <v>0</v>
      </c>
      <c r="D4805" s="185">
        <v>1414</v>
      </c>
      <c r="E4805" s="185"/>
      <c r="F4805" s="185"/>
    </row>
    <row r="4806" spans="1:6" x14ac:dyDescent="0.35">
      <c r="A4806" s="24">
        <v>44368</v>
      </c>
      <c r="B4806" s="185" t="s">
        <v>467</v>
      </c>
      <c r="C4806" s="185">
        <v>12</v>
      </c>
      <c r="D4806" s="185">
        <v>97894</v>
      </c>
      <c r="E4806" s="185">
        <v>0</v>
      </c>
      <c r="F4806" s="185">
        <v>2401</v>
      </c>
    </row>
    <row r="4807" spans="1:6" x14ac:dyDescent="0.35">
      <c r="A4807" s="24">
        <v>44368</v>
      </c>
      <c r="B4807" s="185" t="s">
        <v>466</v>
      </c>
      <c r="C4807" s="185">
        <v>0</v>
      </c>
      <c r="D4807" s="185">
        <v>2581</v>
      </c>
      <c r="E4807" s="185">
        <v>0</v>
      </c>
      <c r="F4807" s="185">
        <v>113</v>
      </c>
    </row>
    <row r="4808" spans="1:6" x14ac:dyDescent="0.35">
      <c r="A4808" s="24">
        <v>44368</v>
      </c>
      <c r="B4808" s="185" t="s">
        <v>465</v>
      </c>
      <c r="C4808" s="185">
        <v>5</v>
      </c>
      <c r="D4808" s="185">
        <v>52405</v>
      </c>
      <c r="E4808" s="185">
        <v>1</v>
      </c>
      <c r="F4808" s="185">
        <v>1536</v>
      </c>
    </row>
    <row r="4809" spans="1:6" x14ac:dyDescent="0.35">
      <c r="A4809" s="24">
        <v>44368</v>
      </c>
      <c r="B4809" s="185" t="s">
        <v>464</v>
      </c>
      <c r="C4809" s="185">
        <v>1</v>
      </c>
      <c r="D4809" s="185">
        <v>9158</v>
      </c>
      <c r="E4809" s="185">
        <v>0</v>
      </c>
      <c r="F4809" s="185">
        <v>300</v>
      </c>
    </row>
    <row r="4810" spans="1:6" x14ac:dyDescent="0.35">
      <c r="A4810" s="24">
        <v>44368</v>
      </c>
      <c r="B4810" s="185" t="s">
        <v>463</v>
      </c>
      <c r="C4810" s="185">
        <v>8</v>
      </c>
      <c r="D4810" s="185">
        <v>135286</v>
      </c>
      <c r="E4810" s="185">
        <v>2</v>
      </c>
      <c r="F4810" s="185">
        <v>3774</v>
      </c>
    </row>
    <row r="4811" spans="1:6" x14ac:dyDescent="0.35">
      <c r="A4811" s="24">
        <v>44368</v>
      </c>
      <c r="B4811" s="185" t="s">
        <v>462</v>
      </c>
      <c r="C4811" s="185">
        <v>0</v>
      </c>
      <c r="D4811" s="185">
        <v>1519</v>
      </c>
      <c r="E4811" s="185"/>
      <c r="F4811" s="185"/>
    </row>
    <row r="4812" spans="1:6" x14ac:dyDescent="0.35">
      <c r="A4812" s="24">
        <v>44368</v>
      </c>
      <c r="B4812" s="185" t="s">
        <v>461</v>
      </c>
      <c r="C4812" s="185">
        <v>2</v>
      </c>
      <c r="D4812" s="185">
        <v>54984</v>
      </c>
      <c r="E4812" s="185">
        <v>0</v>
      </c>
      <c r="F4812" s="185">
        <v>1800</v>
      </c>
    </row>
    <row r="4813" spans="1:6" x14ac:dyDescent="0.35">
      <c r="A4813" s="24">
        <v>44368</v>
      </c>
      <c r="B4813" s="185" t="s">
        <v>460</v>
      </c>
      <c r="C4813" s="185">
        <v>5</v>
      </c>
      <c r="D4813" s="185">
        <v>49268</v>
      </c>
      <c r="E4813" s="185">
        <v>0</v>
      </c>
      <c r="F4813" s="185">
        <v>1444</v>
      </c>
    </row>
    <row r="4814" spans="1:6" x14ac:dyDescent="0.35">
      <c r="A4814" s="24">
        <v>44368</v>
      </c>
      <c r="B4814" s="185" t="s">
        <v>459</v>
      </c>
      <c r="C4814" s="185">
        <v>3</v>
      </c>
      <c r="D4814" s="185">
        <v>93060</v>
      </c>
      <c r="E4814" s="185">
        <v>0</v>
      </c>
      <c r="F4814" s="185">
        <v>1847</v>
      </c>
    </row>
    <row r="4815" spans="1:6" x14ac:dyDescent="0.35">
      <c r="A4815" s="24">
        <v>44368</v>
      </c>
      <c r="B4815" s="185" t="s">
        <v>458</v>
      </c>
      <c r="C4815" s="185">
        <v>4</v>
      </c>
      <c r="D4815" s="185">
        <v>77362</v>
      </c>
      <c r="E4815" s="185">
        <v>2</v>
      </c>
      <c r="F4815" s="185">
        <v>2246</v>
      </c>
    </row>
    <row r="4816" spans="1:6" x14ac:dyDescent="0.35">
      <c r="A4816" s="24">
        <v>44368</v>
      </c>
      <c r="B4816" s="185" t="s">
        <v>447</v>
      </c>
      <c r="C4816" s="185">
        <v>0</v>
      </c>
      <c r="D4816" s="185">
        <v>1014</v>
      </c>
      <c r="E4816" s="185">
        <v>0</v>
      </c>
      <c r="F4816" s="185">
        <v>7</v>
      </c>
    </row>
    <row r="4817" spans="1:6" x14ac:dyDescent="0.35">
      <c r="A4817" s="24">
        <v>44368</v>
      </c>
      <c r="B4817" s="185" t="s">
        <v>457</v>
      </c>
      <c r="C4817" s="185"/>
      <c r="D4817" s="185"/>
      <c r="E4817" s="185">
        <v>0</v>
      </c>
      <c r="F4817" s="185">
        <v>5</v>
      </c>
    </row>
    <row r="4818" spans="1:6" s="185" customFormat="1" x14ac:dyDescent="0.35">
      <c r="A4818" s="24">
        <v>44369</v>
      </c>
      <c r="B4818" s="185" t="s">
        <v>471</v>
      </c>
      <c r="C4818" s="185">
        <v>-1</v>
      </c>
      <c r="D4818" s="185">
        <v>13931</v>
      </c>
      <c r="E4818" s="185">
        <v>0</v>
      </c>
      <c r="F4818" s="185">
        <v>469</v>
      </c>
    </row>
    <row r="4819" spans="1:6" s="185" customFormat="1" x14ac:dyDescent="0.35">
      <c r="A4819" s="24">
        <v>44369</v>
      </c>
      <c r="B4819" s="185" t="s">
        <v>470</v>
      </c>
      <c r="C4819" s="185">
        <v>2</v>
      </c>
      <c r="D4819" s="185">
        <v>6548</v>
      </c>
      <c r="E4819" s="185">
        <v>0</v>
      </c>
      <c r="F4819" s="185">
        <v>288</v>
      </c>
    </row>
    <row r="4820" spans="1:6" s="185" customFormat="1" x14ac:dyDescent="0.35">
      <c r="A4820" s="24">
        <v>44369</v>
      </c>
      <c r="B4820" s="185" t="s">
        <v>469</v>
      </c>
      <c r="C4820" s="185">
        <v>4</v>
      </c>
      <c r="D4820" s="185">
        <v>66880</v>
      </c>
      <c r="E4820" s="185">
        <v>0</v>
      </c>
      <c r="F4820" s="185">
        <v>1744</v>
      </c>
    </row>
    <row r="4821" spans="1:6" s="185" customFormat="1" x14ac:dyDescent="0.35">
      <c r="A4821" s="24">
        <v>44369</v>
      </c>
      <c r="B4821" s="185" t="s">
        <v>468</v>
      </c>
      <c r="C4821" s="185">
        <v>0</v>
      </c>
      <c r="D4821" s="185">
        <v>1414</v>
      </c>
    </row>
    <row r="4822" spans="1:6" s="185" customFormat="1" x14ac:dyDescent="0.35">
      <c r="A4822" s="24">
        <v>44369</v>
      </c>
      <c r="B4822" s="185" t="s">
        <v>467</v>
      </c>
      <c r="C4822" s="185">
        <v>2</v>
      </c>
      <c r="D4822" s="185">
        <v>97896</v>
      </c>
      <c r="E4822" s="185">
        <v>0</v>
      </c>
      <c r="F4822" s="185">
        <v>2401</v>
      </c>
    </row>
    <row r="4823" spans="1:6" s="185" customFormat="1" x14ac:dyDescent="0.35">
      <c r="A4823" s="24">
        <v>44369</v>
      </c>
      <c r="B4823" s="185" t="s">
        <v>466</v>
      </c>
      <c r="C4823" s="185">
        <v>0</v>
      </c>
      <c r="D4823" s="185">
        <v>2581</v>
      </c>
      <c r="E4823" s="185">
        <v>0</v>
      </c>
      <c r="F4823" s="185">
        <v>113</v>
      </c>
    </row>
    <row r="4824" spans="1:6" s="185" customFormat="1" x14ac:dyDescent="0.35">
      <c r="A4824" s="24">
        <v>44369</v>
      </c>
      <c r="B4824" s="185" t="s">
        <v>465</v>
      </c>
      <c r="C4824" s="185">
        <v>6</v>
      </c>
      <c r="D4824" s="185">
        <v>52411</v>
      </c>
      <c r="E4824" s="185">
        <v>0</v>
      </c>
      <c r="F4824" s="185">
        <v>1536</v>
      </c>
    </row>
    <row r="4825" spans="1:6" s="185" customFormat="1" x14ac:dyDescent="0.35">
      <c r="A4825" s="24">
        <v>44369</v>
      </c>
      <c r="B4825" s="185" t="s">
        <v>464</v>
      </c>
      <c r="C4825" s="185">
        <v>4</v>
      </c>
      <c r="D4825" s="185">
        <v>9162</v>
      </c>
      <c r="E4825" s="185">
        <v>0</v>
      </c>
      <c r="F4825" s="185">
        <v>300</v>
      </c>
    </row>
    <row r="4826" spans="1:6" s="185" customFormat="1" x14ac:dyDescent="0.35">
      <c r="A4826" s="24">
        <v>44369</v>
      </c>
      <c r="B4826" s="185" t="s">
        <v>463</v>
      </c>
      <c r="C4826" s="185">
        <v>8</v>
      </c>
      <c r="D4826" s="185">
        <v>135294</v>
      </c>
      <c r="E4826" s="185">
        <v>0</v>
      </c>
      <c r="F4826" s="185">
        <v>3774</v>
      </c>
    </row>
    <row r="4827" spans="1:6" s="185" customFormat="1" x14ac:dyDescent="0.35">
      <c r="A4827" s="24">
        <v>44369</v>
      </c>
      <c r="B4827" s="185" t="s">
        <v>462</v>
      </c>
      <c r="C4827" s="185">
        <v>0</v>
      </c>
      <c r="D4827" s="185">
        <v>1519</v>
      </c>
    </row>
    <row r="4828" spans="1:6" s="185" customFormat="1" x14ac:dyDescent="0.35">
      <c r="A4828" s="24">
        <v>44369</v>
      </c>
      <c r="B4828" s="185" t="s">
        <v>461</v>
      </c>
      <c r="C4828" s="185">
        <v>0</v>
      </c>
      <c r="D4828" s="185">
        <v>54984</v>
      </c>
      <c r="E4828" s="185">
        <v>1</v>
      </c>
      <c r="F4828" s="185">
        <v>1801</v>
      </c>
    </row>
    <row r="4829" spans="1:6" s="185" customFormat="1" x14ac:dyDescent="0.35">
      <c r="A4829" s="24">
        <v>44369</v>
      </c>
      <c r="B4829" s="185" t="s">
        <v>460</v>
      </c>
      <c r="C4829" s="185">
        <v>2</v>
      </c>
      <c r="D4829" s="185">
        <v>49270</v>
      </c>
      <c r="E4829" s="185">
        <v>0</v>
      </c>
      <c r="F4829" s="185">
        <v>1444</v>
      </c>
    </row>
    <row r="4830" spans="1:6" s="185" customFormat="1" x14ac:dyDescent="0.35">
      <c r="A4830" s="24">
        <v>44369</v>
      </c>
      <c r="B4830" s="185" t="s">
        <v>459</v>
      </c>
      <c r="C4830" s="185">
        <v>8</v>
      </c>
      <c r="D4830" s="185">
        <v>93068</v>
      </c>
      <c r="E4830" s="185">
        <v>0</v>
      </c>
      <c r="F4830" s="185">
        <v>1847</v>
      </c>
    </row>
    <row r="4831" spans="1:6" s="185" customFormat="1" x14ac:dyDescent="0.35">
      <c r="A4831" s="24">
        <v>44369</v>
      </c>
      <c r="B4831" s="185" t="s">
        <v>458</v>
      </c>
      <c r="C4831" s="185">
        <v>11</v>
      </c>
      <c r="D4831" s="185">
        <v>77373</v>
      </c>
      <c r="E4831" s="185">
        <v>0</v>
      </c>
      <c r="F4831" s="185">
        <v>2246</v>
      </c>
    </row>
    <row r="4832" spans="1:6" s="185" customFormat="1" x14ac:dyDescent="0.35">
      <c r="A4832" s="24">
        <v>44369</v>
      </c>
      <c r="B4832" s="185" t="s">
        <v>447</v>
      </c>
      <c r="C4832" s="185">
        <v>-13</v>
      </c>
      <c r="D4832" s="185">
        <v>1001</v>
      </c>
      <c r="E4832" s="185">
        <v>0</v>
      </c>
      <c r="F4832" s="185">
        <v>7</v>
      </c>
    </row>
    <row r="4833" spans="1:6" s="185" customFormat="1" x14ac:dyDescent="0.35">
      <c r="A4833" s="24">
        <v>44369</v>
      </c>
      <c r="B4833" s="185" t="s">
        <v>457</v>
      </c>
      <c r="E4833" s="185">
        <v>0</v>
      </c>
      <c r="F4833" s="185">
        <v>5</v>
      </c>
    </row>
    <row r="4834" spans="1:6" s="185" customFormat="1" x14ac:dyDescent="0.35">
      <c r="A4834" s="24">
        <v>44370</v>
      </c>
      <c r="B4834" s="185" t="s">
        <v>471</v>
      </c>
      <c r="C4834" s="185">
        <v>1</v>
      </c>
      <c r="D4834" s="185">
        <v>13932</v>
      </c>
      <c r="E4834" s="185">
        <v>0</v>
      </c>
      <c r="F4834" s="185">
        <v>469</v>
      </c>
    </row>
    <row r="4835" spans="1:6" s="185" customFormat="1" x14ac:dyDescent="0.35">
      <c r="A4835" s="24">
        <v>44370</v>
      </c>
      <c r="B4835" s="185" t="s">
        <v>470</v>
      </c>
      <c r="C4835" s="185">
        <v>2</v>
      </c>
      <c r="D4835" s="185">
        <v>6550</v>
      </c>
      <c r="E4835" s="185">
        <v>0</v>
      </c>
      <c r="F4835" s="185">
        <v>288</v>
      </c>
    </row>
    <row r="4836" spans="1:6" s="185" customFormat="1" x14ac:dyDescent="0.35">
      <c r="A4836" s="24">
        <v>44370</v>
      </c>
      <c r="B4836" s="185" t="s">
        <v>469</v>
      </c>
      <c r="C4836" s="185">
        <v>5</v>
      </c>
      <c r="D4836" s="185">
        <v>66885</v>
      </c>
      <c r="E4836" s="185">
        <v>0</v>
      </c>
      <c r="F4836" s="185">
        <v>1744</v>
      </c>
    </row>
    <row r="4837" spans="1:6" s="185" customFormat="1" x14ac:dyDescent="0.35">
      <c r="A4837" s="24">
        <v>44370</v>
      </c>
      <c r="B4837" s="185" t="s">
        <v>468</v>
      </c>
      <c r="C4837" s="185">
        <v>0</v>
      </c>
      <c r="D4837" s="185">
        <v>1414</v>
      </c>
    </row>
    <row r="4838" spans="1:6" s="185" customFormat="1" x14ac:dyDescent="0.35">
      <c r="A4838" s="24">
        <v>44370</v>
      </c>
      <c r="B4838" s="185" t="s">
        <v>467</v>
      </c>
      <c r="C4838" s="185">
        <v>8</v>
      </c>
      <c r="D4838" s="185">
        <v>97904</v>
      </c>
      <c r="E4838" s="185">
        <v>1</v>
      </c>
      <c r="F4838" s="185">
        <v>2402</v>
      </c>
    </row>
    <row r="4839" spans="1:6" s="185" customFormat="1" x14ac:dyDescent="0.35">
      <c r="A4839" s="24">
        <v>44370</v>
      </c>
      <c r="B4839" s="185" t="s">
        <v>466</v>
      </c>
      <c r="C4839" s="185">
        <v>0</v>
      </c>
      <c r="D4839" s="185">
        <v>2581</v>
      </c>
      <c r="E4839" s="185">
        <v>0</v>
      </c>
      <c r="F4839" s="185">
        <v>113</v>
      </c>
    </row>
    <row r="4840" spans="1:6" s="185" customFormat="1" x14ac:dyDescent="0.35">
      <c r="A4840" s="24">
        <v>44370</v>
      </c>
      <c r="B4840" s="185" t="s">
        <v>465</v>
      </c>
      <c r="C4840" s="185">
        <v>4</v>
      </c>
      <c r="D4840" s="185">
        <v>52415</v>
      </c>
      <c r="E4840" s="185">
        <v>0</v>
      </c>
      <c r="F4840" s="185">
        <v>1536</v>
      </c>
    </row>
    <row r="4841" spans="1:6" s="185" customFormat="1" x14ac:dyDescent="0.35">
      <c r="A4841" s="24">
        <v>44370</v>
      </c>
      <c r="B4841" s="185" t="s">
        <v>464</v>
      </c>
      <c r="C4841" s="185">
        <v>1</v>
      </c>
      <c r="D4841" s="185">
        <v>9163</v>
      </c>
      <c r="E4841" s="185">
        <v>0</v>
      </c>
      <c r="F4841" s="185">
        <v>300</v>
      </c>
    </row>
    <row r="4842" spans="1:6" s="185" customFormat="1" x14ac:dyDescent="0.35">
      <c r="A4842" s="24">
        <v>44370</v>
      </c>
      <c r="B4842" s="185" t="s">
        <v>463</v>
      </c>
      <c r="C4842" s="185">
        <v>18</v>
      </c>
      <c r="D4842" s="185">
        <v>135312</v>
      </c>
      <c r="E4842" s="185">
        <v>2</v>
      </c>
      <c r="F4842" s="185">
        <v>3776</v>
      </c>
    </row>
    <row r="4843" spans="1:6" s="185" customFormat="1" x14ac:dyDescent="0.35">
      <c r="A4843" s="24">
        <v>44370</v>
      </c>
      <c r="B4843" s="185" t="s">
        <v>462</v>
      </c>
      <c r="C4843" s="185">
        <v>0</v>
      </c>
      <c r="D4843" s="185">
        <v>1519</v>
      </c>
    </row>
    <row r="4844" spans="1:6" s="185" customFormat="1" x14ac:dyDescent="0.35">
      <c r="A4844" s="24">
        <v>44370</v>
      </c>
      <c r="B4844" s="185" t="s">
        <v>461</v>
      </c>
      <c r="C4844" s="185">
        <v>6</v>
      </c>
      <c r="D4844" s="185">
        <v>54990</v>
      </c>
      <c r="E4844" s="185">
        <v>0</v>
      </c>
      <c r="F4844" s="185">
        <v>1801</v>
      </c>
    </row>
    <row r="4845" spans="1:6" s="185" customFormat="1" x14ac:dyDescent="0.35">
      <c r="A4845" s="24">
        <v>44370</v>
      </c>
      <c r="B4845" s="185" t="s">
        <v>460</v>
      </c>
      <c r="C4845" s="185">
        <v>4</v>
      </c>
      <c r="D4845" s="185">
        <v>49274</v>
      </c>
      <c r="E4845" s="185">
        <v>1</v>
      </c>
      <c r="F4845" s="185">
        <v>1445</v>
      </c>
    </row>
    <row r="4846" spans="1:6" s="185" customFormat="1" x14ac:dyDescent="0.35">
      <c r="A4846" s="24">
        <v>44370</v>
      </c>
      <c r="B4846" s="185" t="s">
        <v>459</v>
      </c>
      <c r="C4846" s="185">
        <v>10</v>
      </c>
      <c r="D4846" s="185">
        <v>93078</v>
      </c>
      <c r="E4846" s="185">
        <v>0</v>
      </c>
      <c r="F4846" s="185">
        <v>1847</v>
      </c>
    </row>
    <row r="4847" spans="1:6" s="185" customFormat="1" x14ac:dyDescent="0.35">
      <c r="A4847" s="24">
        <v>44370</v>
      </c>
      <c r="B4847" s="185" t="s">
        <v>458</v>
      </c>
      <c r="C4847" s="185">
        <v>9</v>
      </c>
      <c r="D4847" s="185">
        <v>77382</v>
      </c>
      <c r="E4847" s="185">
        <v>1</v>
      </c>
      <c r="F4847" s="185">
        <v>2247</v>
      </c>
    </row>
    <row r="4848" spans="1:6" s="185" customFormat="1" x14ac:dyDescent="0.35">
      <c r="A4848" s="24">
        <v>44370</v>
      </c>
      <c r="B4848" s="185" t="s">
        <v>447</v>
      </c>
      <c r="C4848" s="185">
        <v>0</v>
      </c>
      <c r="D4848" s="185">
        <v>1001</v>
      </c>
      <c r="E4848" s="185">
        <v>0</v>
      </c>
      <c r="F4848" s="185">
        <v>7</v>
      </c>
    </row>
    <row r="4849" spans="1:6" s="185" customFormat="1" x14ac:dyDescent="0.35">
      <c r="A4849" s="24">
        <v>44370</v>
      </c>
      <c r="B4849" s="185" t="s">
        <v>457</v>
      </c>
      <c r="E4849" s="185">
        <v>0</v>
      </c>
      <c r="F4849" s="185">
        <v>5</v>
      </c>
    </row>
    <row r="4850" spans="1:6" x14ac:dyDescent="0.35">
      <c r="A4850" s="24">
        <v>44371</v>
      </c>
      <c r="B4850" s="30" t="s">
        <v>471</v>
      </c>
      <c r="C4850" s="30">
        <v>1</v>
      </c>
      <c r="D4850" s="30">
        <v>13933</v>
      </c>
      <c r="E4850" s="30">
        <v>0</v>
      </c>
      <c r="F4850" s="30">
        <v>469</v>
      </c>
    </row>
    <row r="4851" spans="1:6" x14ac:dyDescent="0.35">
      <c r="A4851" s="24">
        <v>44371</v>
      </c>
      <c r="B4851" s="30" t="s">
        <v>470</v>
      </c>
      <c r="C4851" s="30">
        <v>1</v>
      </c>
      <c r="D4851" s="30">
        <v>6551</v>
      </c>
      <c r="E4851" s="30">
        <v>0</v>
      </c>
      <c r="F4851" s="30">
        <v>288</v>
      </c>
    </row>
    <row r="4852" spans="1:6" x14ac:dyDescent="0.35">
      <c r="A4852" s="24">
        <v>44371</v>
      </c>
      <c r="B4852" s="30" t="s">
        <v>469</v>
      </c>
      <c r="C4852" s="30">
        <v>-1</v>
      </c>
      <c r="D4852" s="30">
        <v>66884</v>
      </c>
      <c r="E4852" s="30">
        <v>1</v>
      </c>
      <c r="F4852" s="30">
        <v>1745</v>
      </c>
    </row>
    <row r="4853" spans="1:6" x14ac:dyDescent="0.35">
      <c r="A4853" s="24">
        <v>44371</v>
      </c>
      <c r="B4853" s="30" t="s">
        <v>468</v>
      </c>
      <c r="C4853" s="30">
        <v>0</v>
      </c>
      <c r="D4853" s="30">
        <v>1414</v>
      </c>
    </row>
    <row r="4854" spans="1:6" x14ac:dyDescent="0.35">
      <c r="A4854" s="24">
        <v>44371</v>
      </c>
      <c r="B4854" s="30" t="s">
        <v>467</v>
      </c>
      <c r="C4854" s="30">
        <v>12</v>
      </c>
      <c r="D4854" s="30">
        <v>97916</v>
      </c>
      <c r="E4854" s="30">
        <v>1</v>
      </c>
      <c r="F4854" s="30">
        <v>2403</v>
      </c>
    </row>
    <row r="4855" spans="1:6" x14ac:dyDescent="0.35">
      <c r="A4855" s="24">
        <v>44371</v>
      </c>
      <c r="B4855" s="30" t="s">
        <v>466</v>
      </c>
      <c r="C4855" s="30">
        <v>1</v>
      </c>
      <c r="D4855" s="30">
        <v>2582</v>
      </c>
      <c r="E4855" s="30">
        <v>0</v>
      </c>
      <c r="F4855" s="30">
        <v>113</v>
      </c>
    </row>
    <row r="4856" spans="1:6" x14ac:dyDescent="0.35">
      <c r="A4856" s="24">
        <v>44371</v>
      </c>
      <c r="B4856" s="30" t="s">
        <v>465</v>
      </c>
      <c r="C4856" s="30">
        <v>8</v>
      </c>
      <c r="D4856" s="30">
        <v>52423</v>
      </c>
      <c r="E4856" s="30">
        <v>1</v>
      </c>
      <c r="F4856" s="30">
        <v>1537</v>
      </c>
    </row>
    <row r="4857" spans="1:6" x14ac:dyDescent="0.35">
      <c r="A4857" s="24">
        <v>44371</v>
      </c>
      <c r="B4857" s="30" t="s">
        <v>464</v>
      </c>
      <c r="C4857" s="30">
        <v>8</v>
      </c>
      <c r="D4857" s="30">
        <v>9171</v>
      </c>
      <c r="E4857" s="30">
        <v>0</v>
      </c>
      <c r="F4857" s="30">
        <v>300</v>
      </c>
    </row>
    <row r="4858" spans="1:6" x14ac:dyDescent="0.35">
      <c r="A4858" s="24">
        <v>44371</v>
      </c>
      <c r="B4858" s="30" t="s">
        <v>463</v>
      </c>
      <c r="C4858" s="30">
        <v>20</v>
      </c>
      <c r="D4858" s="30">
        <v>135332</v>
      </c>
      <c r="E4858" s="30">
        <v>0</v>
      </c>
      <c r="F4858" s="30">
        <v>3776</v>
      </c>
    </row>
    <row r="4859" spans="1:6" x14ac:dyDescent="0.35">
      <c r="A4859" s="24">
        <v>44371</v>
      </c>
      <c r="B4859" s="30" t="s">
        <v>462</v>
      </c>
      <c r="C4859" s="30">
        <v>0</v>
      </c>
      <c r="D4859" s="30">
        <v>1519</v>
      </c>
    </row>
    <row r="4860" spans="1:6" x14ac:dyDescent="0.35">
      <c r="A4860" s="24">
        <v>44371</v>
      </c>
      <c r="B4860" s="30" t="s">
        <v>461</v>
      </c>
      <c r="C4860" s="30">
        <v>3</v>
      </c>
      <c r="D4860" s="30">
        <v>54993</v>
      </c>
      <c r="E4860" s="30">
        <v>1</v>
      </c>
      <c r="F4860" s="30">
        <v>1802</v>
      </c>
    </row>
    <row r="4861" spans="1:6" x14ac:dyDescent="0.35">
      <c r="A4861" s="24">
        <v>44371</v>
      </c>
      <c r="B4861" s="30" t="s">
        <v>460</v>
      </c>
      <c r="C4861" s="30">
        <v>6</v>
      </c>
      <c r="D4861" s="30">
        <v>49280</v>
      </c>
      <c r="E4861" s="30">
        <v>0</v>
      </c>
      <c r="F4861" s="30">
        <v>1445</v>
      </c>
    </row>
    <row r="4862" spans="1:6" x14ac:dyDescent="0.35">
      <c r="A4862" s="24">
        <v>44371</v>
      </c>
      <c r="B4862" s="30" t="s">
        <v>459</v>
      </c>
      <c r="C4862" s="30">
        <v>13</v>
      </c>
      <c r="D4862" s="30">
        <v>93091</v>
      </c>
      <c r="E4862" s="30">
        <v>0</v>
      </c>
      <c r="F4862" s="30">
        <v>1847</v>
      </c>
    </row>
    <row r="4863" spans="1:6" x14ac:dyDescent="0.35">
      <c r="A4863" s="24">
        <v>44371</v>
      </c>
      <c r="B4863" s="30" t="s">
        <v>458</v>
      </c>
      <c r="C4863" s="30">
        <v>7</v>
      </c>
      <c r="D4863" s="30">
        <v>77389</v>
      </c>
      <c r="E4863" s="30">
        <v>0</v>
      </c>
      <c r="F4863" s="30">
        <v>2247</v>
      </c>
    </row>
    <row r="4864" spans="1:6" x14ac:dyDescent="0.35">
      <c r="A4864" s="24">
        <v>44371</v>
      </c>
      <c r="B4864" s="30" t="s">
        <v>447</v>
      </c>
      <c r="C4864" s="30">
        <v>-1</v>
      </c>
      <c r="D4864" s="30">
        <v>1000</v>
      </c>
      <c r="E4864" s="30">
        <v>0</v>
      </c>
      <c r="F4864" s="30">
        <v>7</v>
      </c>
    </row>
    <row r="4865" spans="1:6" x14ac:dyDescent="0.35">
      <c r="A4865" s="24">
        <v>44371</v>
      </c>
      <c r="B4865" s="30" t="s">
        <v>457</v>
      </c>
      <c r="E4865" s="30">
        <v>0</v>
      </c>
      <c r="F4865" s="30">
        <v>5</v>
      </c>
    </row>
    <row r="4866" spans="1:6" x14ac:dyDescent="0.35">
      <c r="A4866" s="24">
        <v>44372</v>
      </c>
      <c r="B4866" s="30" t="s">
        <v>471</v>
      </c>
      <c r="C4866" s="30">
        <v>2</v>
      </c>
      <c r="D4866" s="30">
        <v>13935</v>
      </c>
      <c r="E4866" s="30">
        <v>0</v>
      </c>
      <c r="F4866" s="30">
        <v>469</v>
      </c>
    </row>
    <row r="4867" spans="1:6" x14ac:dyDescent="0.35">
      <c r="A4867" s="24">
        <v>44372</v>
      </c>
      <c r="B4867" s="30" t="s">
        <v>470</v>
      </c>
      <c r="C4867" s="30">
        <v>1</v>
      </c>
      <c r="D4867" s="30">
        <v>6552</v>
      </c>
      <c r="E4867" s="30">
        <v>0</v>
      </c>
      <c r="F4867" s="30">
        <v>288</v>
      </c>
    </row>
    <row r="4868" spans="1:6" x14ac:dyDescent="0.35">
      <c r="A4868" s="24">
        <v>44372</v>
      </c>
      <c r="B4868" s="30" t="s">
        <v>469</v>
      </c>
      <c r="C4868" s="30">
        <v>3</v>
      </c>
      <c r="D4868" s="30">
        <v>66887</v>
      </c>
      <c r="E4868" s="30">
        <v>0</v>
      </c>
      <c r="F4868" s="30">
        <v>1745</v>
      </c>
    </row>
    <row r="4869" spans="1:6" x14ac:dyDescent="0.35">
      <c r="A4869" s="24">
        <v>44372</v>
      </c>
      <c r="B4869" s="30" t="s">
        <v>468</v>
      </c>
      <c r="C4869" s="30">
        <v>0</v>
      </c>
      <c r="D4869" s="30">
        <v>1414</v>
      </c>
    </row>
    <row r="4870" spans="1:6" x14ac:dyDescent="0.35">
      <c r="A4870" s="24">
        <v>44372</v>
      </c>
      <c r="B4870" s="30" t="s">
        <v>467</v>
      </c>
      <c r="C4870" s="30">
        <v>5</v>
      </c>
      <c r="D4870" s="30">
        <v>97921</v>
      </c>
      <c r="E4870" s="30">
        <v>0</v>
      </c>
      <c r="F4870" s="30">
        <v>2403</v>
      </c>
    </row>
    <row r="4871" spans="1:6" x14ac:dyDescent="0.35">
      <c r="A4871" s="24">
        <v>44372</v>
      </c>
      <c r="B4871" s="30" t="s">
        <v>466</v>
      </c>
      <c r="C4871" s="30">
        <v>2</v>
      </c>
      <c r="D4871" s="30">
        <v>2584</v>
      </c>
      <c r="E4871" s="30">
        <v>0</v>
      </c>
      <c r="F4871" s="30">
        <v>113</v>
      </c>
    </row>
    <row r="4872" spans="1:6" x14ac:dyDescent="0.35">
      <c r="A4872" s="24">
        <v>44372</v>
      </c>
      <c r="B4872" s="30" t="s">
        <v>465</v>
      </c>
      <c r="C4872" s="30">
        <v>1</v>
      </c>
      <c r="D4872" s="30">
        <v>52424</v>
      </c>
      <c r="E4872" s="30">
        <v>0</v>
      </c>
      <c r="F4872" s="30">
        <v>1537</v>
      </c>
    </row>
    <row r="4873" spans="1:6" x14ac:dyDescent="0.35">
      <c r="A4873" s="24">
        <v>44372</v>
      </c>
      <c r="B4873" s="30" t="s">
        <v>464</v>
      </c>
      <c r="C4873" s="30">
        <v>0</v>
      </c>
      <c r="D4873" s="30">
        <v>9171</v>
      </c>
      <c r="E4873" s="30">
        <v>0</v>
      </c>
      <c r="F4873" s="30">
        <v>300</v>
      </c>
    </row>
    <row r="4874" spans="1:6" x14ac:dyDescent="0.35">
      <c r="A4874" s="24">
        <v>44372</v>
      </c>
      <c r="B4874" s="30" t="s">
        <v>463</v>
      </c>
      <c r="C4874" s="30">
        <v>17</v>
      </c>
      <c r="D4874" s="30">
        <v>135349</v>
      </c>
      <c r="E4874" s="30">
        <v>1</v>
      </c>
      <c r="F4874" s="30">
        <v>3777</v>
      </c>
    </row>
    <row r="4875" spans="1:6" x14ac:dyDescent="0.35">
      <c r="A4875" s="24">
        <v>44372</v>
      </c>
      <c r="B4875" s="30" t="s">
        <v>462</v>
      </c>
      <c r="C4875" s="30">
        <v>0</v>
      </c>
      <c r="D4875" s="30">
        <v>1519</v>
      </c>
    </row>
    <row r="4876" spans="1:6" x14ac:dyDescent="0.35">
      <c r="A4876" s="24">
        <v>44372</v>
      </c>
      <c r="B4876" s="30" t="s">
        <v>461</v>
      </c>
      <c r="C4876" s="30">
        <v>11</v>
      </c>
      <c r="D4876" s="30">
        <v>55004</v>
      </c>
      <c r="E4876" s="30">
        <v>0</v>
      </c>
      <c r="F4876" s="30">
        <v>1802</v>
      </c>
    </row>
    <row r="4877" spans="1:6" x14ac:dyDescent="0.35">
      <c r="A4877" s="24">
        <v>44372</v>
      </c>
      <c r="B4877" s="30" t="s">
        <v>460</v>
      </c>
      <c r="C4877" s="30">
        <v>2</v>
      </c>
      <c r="D4877" s="30">
        <v>49282</v>
      </c>
      <c r="E4877" s="30">
        <v>0</v>
      </c>
      <c r="F4877" s="30">
        <v>1445</v>
      </c>
    </row>
    <row r="4878" spans="1:6" x14ac:dyDescent="0.35">
      <c r="A4878" s="24">
        <v>44372</v>
      </c>
      <c r="B4878" s="30" t="s">
        <v>459</v>
      </c>
      <c r="C4878" s="30">
        <v>11</v>
      </c>
      <c r="D4878" s="30">
        <v>93102</v>
      </c>
      <c r="E4878" s="30">
        <v>0</v>
      </c>
      <c r="F4878" s="30">
        <v>1847</v>
      </c>
    </row>
    <row r="4879" spans="1:6" x14ac:dyDescent="0.35">
      <c r="A4879" s="24">
        <v>44372</v>
      </c>
      <c r="B4879" s="30" t="s">
        <v>458</v>
      </c>
      <c r="C4879" s="30">
        <v>6</v>
      </c>
      <c r="D4879" s="30">
        <v>77395</v>
      </c>
      <c r="E4879" s="30">
        <v>0</v>
      </c>
      <c r="F4879" s="30">
        <v>2247</v>
      </c>
    </row>
    <row r="4880" spans="1:6" x14ac:dyDescent="0.35">
      <c r="A4880" s="24">
        <v>44372</v>
      </c>
      <c r="B4880" s="30" t="s">
        <v>447</v>
      </c>
      <c r="C4880" s="30">
        <v>-1</v>
      </c>
      <c r="D4880" s="30">
        <v>999</v>
      </c>
      <c r="E4880" s="30">
        <v>0</v>
      </c>
      <c r="F4880" s="30">
        <v>7</v>
      </c>
    </row>
    <row r="4881" spans="1:6" x14ac:dyDescent="0.35">
      <c r="A4881" s="24">
        <v>44372</v>
      </c>
      <c r="B4881" s="30" t="s">
        <v>457</v>
      </c>
      <c r="D4881" s="185"/>
      <c r="E4881" s="30">
        <v>0</v>
      </c>
      <c r="F4881" s="30">
        <v>5</v>
      </c>
    </row>
    <row r="4882" spans="1:6" s="185" customFormat="1" x14ac:dyDescent="0.35">
      <c r="A4882" s="24">
        <v>44373</v>
      </c>
      <c r="B4882" s="185" t="s">
        <v>471</v>
      </c>
      <c r="C4882" s="185">
        <v>2</v>
      </c>
      <c r="D4882" s="185">
        <v>13937</v>
      </c>
      <c r="E4882" s="185">
        <v>1</v>
      </c>
      <c r="F4882" s="185">
        <v>470</v>
      </c>
    </row>
    <row r="4883" spans="1:6" s="185" customFormat="1" x14ac:dyDescent="0.35">
      <c r="A4883" s="24">
        <v>44373</v>
      </c>
      <c r="B4883" s="185" t="s">
        <v>470</v>
      </c>
      <c r="C4883" s="185">
        <v>0</v>
      </c>
      <c r="D4883" s="185">
        <v>6552</v>
      </c>
      <c r="E4883" s="185">
        <v>0</v>
      </c>
      <c r="F4883" s="185">
        <v>288</v>
      </c>
    </row>
    <row r="4884" spans="1:6" s="185" customFormat="1" x14ac:dyDescent="0.35">
      <c r="A4884" s="24">
        <v>44373</v>
      </c>
      <c r="B4884" s="185" t="s">
        <v>469</v>
      </c>
      <c r="C4884" s="185">
        <v>6</v>
      </c>
      <c r="D4884" s="185">
        <v>66893</v>
      </c>
      <c r="E4884" s="185">
        <v>0</v>
      </c>
      <c r="F4884" s="185">
        <v>1745</v>
      </c>
    </row>
    <row r="4885" spans="1:6" s="185" customFormat="1" x14ac:dyDescent="0.35">
      <c r="A4885" s="24">
        <v>44373</v>
      </c>
      <c r="B4885" s="185" t="s">
        <v>468</v>
      </c>
      <c r="C4885" s="185">
        <v>-1</v>
      </c>
      <c r="D4885" s="185">
        <v>1413</v>
      </c>
    </row>
    <row r="4886" spans="1:6" s="185" customFormat="1" x14ac:dyDescent="0.35">
      <c r="A4886" s="24">
        <v>44373</v>
      </c>
      <c r="B4886" s="185" t="s">
        <v>467</v>
      </c>
      <c r="C4886" s="185">
        <v>14</v>
      </c>
      <c r="D4886" s="185">
        <v>97935</v>
      </c>
      <c r="E4886" s="185">
        <v>0</v>
      </c>
      <c r="F4886" s="185">
        <v>2403</v>
      </c>
    </row>
    <row r="4887" spans="1:6" s="185" customFormat="1" x14ac:dyDescent="0.35">
      <c r="A4887" s="24">
        <v>44373</v>
      </c>
      <c r="B4887" s="185" t="s">
        <v>466</v>
      </c>
      <c r="C4887" s="185">
        <v>0</v>
      </c>
      <c r="D4887" s="185">
        <v>2584</v>
      </c>
      <c r="E4887" s="185">
        <v>0</v>
      </c>
      <c r="F4887" s="185">
        <v>113</v>
      </c>
    </row>
    <row r="4888" spans="1:6" s="185" customFormat="1" x14ac:dyDescent="0.35">
      <c r="A4888" s="24">
        <v>44373</v>
      </c>
      <c r="B4888" s="185" t="s">
        <v>465</v>
      </c>
      <c r="C4888" s="185">
        <v>1</v>
      </c>
      <c r="D4888" s="185">
        <v>52425</v>
      </c>
      <c r="E4888" s="185">
        <v>0</v>
      </c>
      <c r="F4888" s="185">
        <v>1537</v>
      </c>
    </row>
    <row r="4889" spans="1:6" s="185" customFormat="1" x14ac:dyDescent="0.35">
      <c r="A4889" s="24">
        <v>44373</v>
      </c>
      <c r="B4889" s="185" t="s">
        <v>464</v>
      </c>
      <c r="C4889" s="185">
        <v>1</v>
      </c>
      <c r="D4889" s="185">
        <v>9172</v>
      </c>
      <c r="E4889" s="185">
        <v>0</v>
      </c>
      <c r="F4889" s="185">
        <v>300</v>
      </c>
    </row>
    <row r="4890" spans="1:6" s="185" customFormat="1" x14ac:dyDescent="0.35">
      <c r="A4890" s="24">
        <v>44373</v>
      </c>
      <c r="B4890" s="185" t="s">
        <v>463</v>
      </c>
      <c r="C4890" s="185">
        <v>13</v>
      </c>
      <c r="D4890" s="185">
        <v>135362</v>
      </c>
      <c r="E4890" s="185">
        <v>0</v>
      </c>
      <c r="F4890" s="185">
        <v>3777</v>
      </c>
    </row>
    <row r="4891" spans="1:6" s="185" customFormat="1" x14ac:dyDescent="0.35">
      <c r="A4891" s="24">
        <v>44373</v>
      </c>
      <c r="B4891" s="185" t="s">
        <v>462</v>
      </c>
      <c r="C4891" s="185">
        <v>0</v>
      </c>
      <c r="D4891" s="185">
        <v>1519</v>
      </c>
    </row>
    <row r="4892" spans="1:6" s="185" customFormat="1" x14ac:dyDescent="0.35">
      <c r="A4892" s="24">
        <v>44373</v>
      </c>
      <c r="B4892" s="185" t="s">
        <v>461</v>
      </c>
      <c r="C4892" s="185">
        <v>2</v>
      </c>
      <c r="D4892" s="185">
        <v>55006</v>
      </c>
      <c r="E4892" s="185">
        <v>0</v>
      </c>
      <c r="F4892" s="185">
        <v>1802</v>
      </c>
    </row>
    <row r="4893" spans="1:6" s="185" customFormat="1" x14ac:dyDescent="0.35">
      <c r="A4893" s="24">
        <v>44373</v>
      </c>
      <c r="B4893" s="185" t="s">
        <v>460</v>
      </c>
      <c r="C4893" s="185">
        <v>2</v>
      </c>
      <c r="D4893" s="185">
        <v>49284</v>
      </c>
      <c r="E4893" s="185">
        <v>1</v>
      </c>
      <c r="F4893" s="185">
        <v>1446</v>
      </c>
    </row>
    <row r="4894" spans="1:6" s="185" customFormat="1" x14ac:dyDescent="0.35">
      <c r="A4894" s="24">
        <v>44373</v>
      </c>
      <c r="B4894" s="185" t="s">
        <v>459</v>
      </c>
      <c r="C4894" s="185">
        <v>12</v>
      </c>
      <c r="D4894" s="185">
        <v>93114</v>
      </c>
      <c r="E4894" s="185">
        <v>0</v>
      </c>
      <c r="F4894" s="185">
        <v>1847</v>
      </c>
    </row>
    <row r="4895" spans="1:6" s="185" customFormat="1" x14ac:dyDescent="0.35">
      <c r="A4895" s="24">
        <v>44373</v>
      </c>
      <c r="B4895" s="185" t="s">
        <v>458</v>
      </c>
      <c r="C4895" s="185">
        <v>3</v>
      </c>
      <c r="D4895" s="185">
        <v>77398</v>
      </c>
      <c r="E4895" s="185">
        <v>0</v>
      </c>
      <c r="F4895" s="185">
        <v>2247</v>
      </c>
    </row>
    <row r="4896" spans="1:6" s="185" customFormat="1" x14ac:dyDescent="0.35">
      <c r="A4896" s="24">
        <v>44373</v>
      </c>
      <c r="B4896" s="185" t="s">
        <v>447</v>
      </c>
      <c r="C4896" s="185">
        <v>1</v>
      </c>
      <c r="D4896" s="185">
        <v>1000</v>
      </c>
      <c r="E4896" s="185">
        <v>0</v>
      </c>
      <c r="F4896" s="185">
        <v>7</v>
      </c>
    </row>
    <row r="4897" spans="1:6" s="185" customFormat="1" x14ac:dyDescent="0.35">
      <c r="A4897" s="24">
        <v>44373</v>
      </c>
      <c r="B4897" s="185" t="s">
        <v>457</v>
      </c>
      <c r="E4897" s="185">
        <v>0</v>
      </c>
      <c r="F4897" s="185">
        <v>5</v>
      </c>
    </row>
    <row r="4898" spans="1:6" s="185" customFormat="1" x14ac:dyDescent="0.35">
      <c r="A4898" s="24">
        <v>44374</v>
      </c>
      <c r="B4898" s="185" t="s">
        <v>471</v>
      </c>
      <c r="C4898" s="185">
        <v>1</v>
      </c>
      <c r="D4898" s="185">
        <v>13938</v>
      </c>
      <c r="E4898" s="185">
        <v>0</v>
      </c>
      <c r="F4898" s="185">
        <v>470</v>
      </c>
    </row>
    <row r="4899" spans="1:6" s="185" customFormat="1" x14ac:dyDescent="0.35">
      <c r="A4899" s="24">
        <v>44374</v>
      </c>
      <c r="B4899" s="185" t="s">
        <v>470</v>
      </c>
      <c r="C4899" s="185">
        <v>1</v>
      </c>
      <c r="D4899" s="185">
        <v>6553</v>
      </c>
      <c r="E4899" s="185">
        <v>0</v>
      </c>
      <c r="F4899" s="185">
        <v>288</v>
      </c>
    </row>
    <row r="4900" spans="1:6" s="185" customFormat="1" x14ac:dyDescent="0.35">
      <c r="A4900" s="24">
        <v>44374</v>
      </c>
      <c r="B4900" s="185" t="s">
        <v>469</v>
      </c>
      <c r="C4900" s="185">
        <v>5</v>
      </c>
      <c r="D4900" s="185">
        <v>66898</v>
      </c>
      <c r="E4900" s="185">
        <v>0</v>
      </c>
      <c r="F4900" s="185">
        <v>1745</v>
      </c>
    </row>
    <row r="4901" spans="1:6" s="185" customFormat="1" x14ac:dyDescent="0.35">
      <c r="A4901" s="24">
        <v>44374</v>
      </c>
      <c r="B4901" s="185" t="s">
        <v>468</v>
      </c>
      <c r="C4901" s="185">
        <v>0</v>
      </c>
      <c r="D4901" s="185">
        <v>1413</v>
      </c>
    </row>
    <row r="4902" spans="1:6" s="185" customFormat="1" x14ac:dyDescent="0.35">
      <c r="A4902" s="24">
        <v>44374</v>
      </c>
      <c r="B4902" s="185" t="s">
        <v>467</v>
      </c>
      <c r="C4902" s="185">
        <v>6</v>
      </c>
      <c r="D4902" s="185">
        <v>97941</v>
      </c>
      <c r="E4902" s="185">
        <v>0</v>
      </c>
      <c r="F4902" s="185">
        <v>2403</v>
      </c>
    </row>
    <row r="4903" spans="1:6" s="185" customFormat="1" x14ac:dyDescent="0.35">
      <c r="A4903" s="24">
        <v>44374</v>
      </c>
      <c r="B4903" s="185" t="s">
        <v>466</v>
      </c>
      <c r="C4903" s="185">
        <v>0</v>
      </c>
      <c r="D4903" s="185">
        <v>2584</v>
      </c>
      <c r="E4903" s="185">
        <v>0</v>
      </c>
      <c r="F4903" s="185">
        <v>113</v>
      </c>
    </row>
    <row r="4904" spans="1:6" s="185" customFormat="1" x14ac:dyDescent="0.35">
      <c r="A4904" s="24">
        <v>44374</v>
      </c>
      <c r="B4904" s="185" t="s">
        <v>465</v>
      </c>
      <c r="C4904" s="185">
        <v>4</v>
      </c>
      <c r="D4904" s="185">
        <v>52429</v>
      </c>
      <c r="E4904" s="185">
        <v>0</v>
      </c>
      <c r="F4904" s="185">
        <v>1537</v>
      </c>
    </row>
    <row r="4905" spans="1:6" s="185" customFormat="1" x14ac:dyDescent="0.35">
      <c r="A4905" s="24">
        <v>44374</v>
      </c>
      <c r="B4905" s="185" t="s">
        <v>464</v>
      </c>
      <c r="C4905" s="185">
        <v>1</v>
      </c>
      <c r="D4905" s="185">
        <v>9173</v>
      </c>
      <c r="E4905" s="185">
        <v>0</v>
      </c>
      <c r="F4905" s="185">
        <v>300</v>
      </c>
    </row>
    <row r="4906" spans="1:6" s="185" customFormat="1" x14ac:dyDescent="0.35">
      <c r="A4906" s="24">
        <v>44374</v>
      </c>
      <c r="B4906" s="185" t="s">
        <v>463</v>
      </c>
      <c r="C4906" s="185">
        <v>-20</v>
      </c>
      <c r="D4906" s="185">
        <v>135342</v>
      </c>
      <c r="E4906" s="185">
        <v>0</v>
      </c>
      <c r="F4906" s="185">
        <v>3777</v>
      </c>
    </row>
    <row r="4907" spans="1:6" s="185" customFormat="1" x14ac:dyDescent="0.35">
      <c r="A4907" s="24">
        <v>44374</v>
      </c>
      <c r="B4907" s="185" t="s">
        <v>462</v>
      </c>
      <c r="C4907" s="185">
        <v>0</v>
      </c>
      <c r="D4907" s="185">
        <v>1519</v>
      </c>
    </row>
    <row r="4908" spans="1:6" s="185" customFormat="1" x14ac:dyDescent="0.35">
      <c r="A4908" s="24">
        <v>44374</v>
      </c>
      <c r="B4908" s="185" t="s">
        <v>461</v>
      </c>
      <c r="C4908" s="185">
        <v>12</v>
      </c>
      <c r="D4908" s="185">
        <v>55018</v>
      </c>
      <c r="E4908" s="185">
        <v>1</v>
      </c>
      <c r="F4908" s="185">
        <v>1803</v>
      </c>
    </row>
    <row r="4909" spans="1:6" s="185" customFormat="1" x14ac:dyDescent="0.35">
      <c r="A4909" s="24">
        <v>44374</v>
      </c>
      <c r="B4909" s="185" t="s">
        <v>460</v>
      </c>
      <c r="C4909" s="185">
        <v>4</v>
      </c>
      <c r="D4909" s="185">
        <v>49288</v>
      </c>
      <c r="E4909" s="185">
        <v>0</v>
      </c>
      <c r="F4909" s="185">
        <v>1446</v>
      </c>
    </row>
    <row r="4910" spans="1:6" s="185" customFormat="1" x14ac:dyDescent="0.35">
      <c r="A4910" s="24">
        <v>44374</v>
      </c>
      <c r="B4910" s="185" t="s">
        <v>459</v>
      </c>
      <c r="C4910" s="185">
        <v>5</v>
      </c>
      <c r="D4910" s="185">
        <v>93119</v>
      </c>
      <c r="E4910" s="185">
        <v>0</v>
      </c>
      <c r="F4910" s="185">
        <v>1847</v>
      </c>
    </row>
    <row r="4911" spans="1:6" s="185" customFormat="1" x14ac:dyDescent="0.35">
      <c r="A4911" s="24">
        <v>44374</v>
      </c>
      <c r="B4911" s="185" t="s">
        <v>458</v>
      </c>
      <c r="C4911" s="185">
        <v>10</v>
      </c>
      <c r="D4911" s="185">
        <v>77408</v>
      </c>
      <c r="E4911" s="185">
        <v>0</v>
      </c>
      <c r="F4911" s="185">
        <v>2247</v>
      </c>
    </row>
    <row r="4912" spans="1:6" s="185" customFormat="1" x14ac:dyDescent="0.35">
      <c r="A4912" s="24">
        <v>44374</v>
      </c>
      <c r="B4912" s="185" t="s">
        <v>447</v>
      </c>
      <c r="C4912" s="185">
        <v>2</v>
      </c>
      <c r="D4912" s="185">
        <v>1002</v>
      </c>
      <c r="E4912" s="185">
        <v>0</v>
      </c>
      <c r="F4912" s="185">
        <v>7</v>
      </c>
    </row>
    <row r="4913" spans="1:6" s="185" customFormat="1" x14ac:dyDescent="0.35">
      <c r="A4913" s="24">
        <v>44374</v>
      </c>
      <c r="B4913" s="185" t="s">
        <v>457</v>
      </c>
      <c r="E4913" s="185">
        <v>0</v>
      </c>
      <c r="F4913" s="185">
        <v>5</v>
      </c>
    </row>
    <row r="4914" spans="1:6" x14ac:dyDescent="0.35">
      <c r="A4914" s="24">
        <v>44375</v>
      </c>
      <c r="B4914" s="185" t="s">
        <v>471</v>
      </c>
      <c r="C4914" s="185">
        <v>2</v>
      </c>
      <c r="D4914" s="185">
        <v>13940</v>
      </c>
      <c r="E4914" s="185">
        <v>0</v>
      </c>
      <c r="F4914" s="185">
        <v>470</v>
      </c>
    </row>
    <row r="4915" spans="1:6" x14ac:dyDescent="0.35">
      <c r="A4915" s="24">
        <v>44375</v>
      </c>
      <c r="B4915" s="185" t="s">
        <v>470</v>
      </c>
      <c r="C4915" s="185">
        <v>0</v>
      </c>
      <c r="D4915" s="185">
        <v>6553</v>
      </c>
      <c r="E4915" s="185">
        <v>0</v>
      </c>
      <c r="F4915" s="185">
        <v>288</v>
      </c>
    </row>
    <row r="4916" spans="1:6" x14ac:dyDescent="0.35">
      <c r="A4916" s="24">
        <v>44375</v>
      </c>
      <c r="B4916" s="185" t="s">
        <v>469</v>
      </c>
      <c r="C4916" s="185">
        <v>2</v>
      </c>
      <c r="D4916" s="185">
        <v>66900</v>
      </c>
      <c r="E4916" s="185">
        <v>-1</v>
      </c>
      <c r="F4916" s="185">
        <v>1744</v>
      </c>
    </row>
    <row r="4917" spans="1:6" x14ac:dyDescent="0.35">
      <c r="A4917" s="24">
        <v>44375</v>
      </c>
      <c r="B4917" s="185" t="s">
        <v>468</v>
      </c>
      <c r="C4917" s="185">
        <v>0</v>
      </c>
      <c r="D4917" s="185">
        <v>1413</v>
      </c>
      <c r="E4917" s="185"/>
      <c r="F4917" s="185"/>
    </row>
    <row r="4918" spans="1:6" x14ac:dyDescent="0.35">
      <c r="A4918" s="24">
        <v>44375</v>
      </c>
      <c r="B4918" s="185" t="s">
        <v>467</v>
      </c>
      <c r="C4918" s="185">
        <v>5</v>
      </c>
      <c r="D4918" s="185">
        <v>97946</v>
      </c>
      <c r="E4918" s="185">
        <v>0</v>
      </c>
      <c r="F4918" s="185">
        <v>2403</v>
      </c>
    </row>
    <row r="4919" spans="1:6" x14ac:dyDescent="0.35">
      <c r="A4919" s="24">
        <v>44375</v>
      </c>
      <c r="B4919" s="185" t="s">
        <v>466</v>
      </c>
      <c r="C4919" s="185">
        <v>0</v>
      </c>
      <c r="D4919" s="185">
        <v>2584</v>
      </c>
      <c r="E4919" s="185">
        <v>0</v>
      </c>
      <c r="F4919" s="185">
        <v>113</v>
      </c>
    </row>
    <row r="4920" spans="1:6" x14ac:dyDescent="0.35">
      <c r="A4920" s="24">
        <v>44375</v>
      </c>
      <c r="B4920" s="185" t="s">
        <v>465</v>
      </c>
      <c r="C4920" s="185">
        <v>3</v>
      </c>
      <c r="D4920" s="185">
        <v>52432</v>
      </c>
      <c r="E4920" s="185">
        <v>0</v>
      </c>
      <c r="F4920" s="185">
        <v>1537</v>
      </c>
    </row>
    <row r="4921" spans="1:6" x14ac:dyDescent="0.35">
      <c r="A4921" s="24">
        <v>44375</v>
      </c>
      <c r="B4921" s="185" t="s">
        <v>464</v>
      </c>
      <c r="C4921" s="185">
        <v>0</v>
      </c>
      <c r="D4921" s="185">
        <v>9173</v>
      </c>
      <c r="E4921" s="185">
        <v>0</v>
      </c>
      <c r="F4921" s="185">
        <v>300</v>
      </c>
    </row>
    <row r="4922" spans="1:6" x14ac:dyDescent="0.35">
      <c r="A4922" s="24">
        <v>44375</v>
      </c>
      <c r="B4922" s="185" t="s">
        <v>463</v>
      </c>
      <c r="C4922" s="185">
        <v>11</v>
      </c>
      <c r="D4922" s="185">
        <v>135353</v>
      </c>
      <c r="E4922" s="185">
        <v>1</v>
      </c>
      <c r="F4922" s="185">
        <v>3778</v>
      </c>
    </row>
    <row r="4923" spans="1:6" x14ac:dyDescent="0.35">
      <c r="A4923" s="24">
        <v>44375</v>
      </c>
      <c r="B4923" s="185" t="s">
        <v>462</v>
      </c>
      <c r="C4923" s="185">
        <v>0</v>
      </c>
      <c r="D4923" s="185">
        <v>1519</v>
      </c>
      <c r="E4923" s="185"/>
      <c r="F4923" s="185"/>
    </row>
    <row r="4924" spans="1:6" x14ac:dyDescent="0.35">
      <c r="A4924" s="24">
        <v>44375</v>
      </c>
      <c r="B4924" s="185" t="s">
        <v>461</v>
      </c>
      <c r="C4924" s="185">
        <v>5</v>
      </c>
      <c r="D4924" s="185">
        <v>55023</v>
      </c>
      <c r="E4924" s="185">
        <v>0</v>
      </c>
      <c r="F4924" s="185">
        <v>1803</v>
      </c>
    </row>
    <row r="4925" spans="1:6" x14ac:dyDescent="0.35">
      <c r="A4925" s="24">
        <v>44375</v>
      </c>
      <c r="B4925" s="185" t="s">
        <v>460</v>
      </c>
      <c r="C4925" s="185">
        <v>3</v>
      </c>
      <c r="D4925" s="185">
        <v>49291</v>
      </c>
      <c r="E4925" s="185">
        <v>0</v>
      </c>
      <c r="F4925" s="185">
        <v>1446</v>
      </c>
    </row>
    <row r="4926" spans="1:6" x14ac:dyDescent="0.35">
      <c r="A4926" s="24">
        <v>44375</v>
      </c>
      <c r="B4926" s="185" t="s">
        <v>459</v>
      </c>
      <c r="C4926" s="185">
        <v>9</v>
      </c>
      <c r="D4926" s="185">
        <v>93128</v>
      </c>
      <c r="E4926" s="185">
        <v>1</v>
      </c>
      <c r="F4926" s="185">
        <v>1848</v>
      </c>
    </row>
    <row r="4927" spans="1:6" x14ac:dyDescent="0.35">
      <c r="A4927" s="24">
        <v>44375</v>
      </c>
      <c r="B4927" s="185" t="s">
        <v>458</v>
      </c>
      <c r="C4927" s="185">
        <v>2</v>
      </c>
      <c r="D4927" s="185">
        <v>77410</v>
      </c>
      <c r="E4927" s="185">
        <v>1</v>
      </c>
      <c r="F4927" s="185">
        <v>2248</v>
      </c>
    </row>
    <row r="4928" spans="1:6" x14ac:dyDescent="0.35">
      <c r="A4928" s="24">
        <v>44375</v>
      </c>
      <c r="B4928" s="185" t="s">
        <v>447</v>
      </c>
      <c r="C4928" s="185">
        <v>-1</v>
      </c>
      <c r="D4928" s="185">
        <v>1001</v>
      </c>
      <c r="E4928" s="185">
        <v>0</v>
      </c>
      <c r="F4928" s="185">
        <v>7</v>
      </c>
    </row>
    <row r="4929" spans="1:6" x14ac:dyDescent="0.35">
      <c r="A4929" s="24">
        <v>44375</v>
      </c>
      <c r="B4929" s="185" t="s">
        <v>457</v>
      </c>
      <c r="C4929" s="185"/>
      <c r="D4929" s="185"/>
      <c r="E4929" s="185">
        <v>0</v>
      </c>
      <c r="F4929" s="185">
        <v>5</v>
      </c>
    </row>
    <row r="4930" spans="1:6" s="185" customFormat="1" x14ac:dyDescent="0.35">
      <c r="A4930" s="24">
        <v>44376</v>
      </c>
      <c r="B4930" s="185" t="s">
        <v>471</v>
      </c>
      <c r="C4930" s="185">
        <v>4</v>
      </c>
      <c r="D4930" s="185">
        <v>13944</v>
      </c>
      <c r="E4930" s="185">
        <v>0</v>
      </c>
      <c r="F4930" s="185">
        <v>470</v>
      </c>
    </row>
    <row r="4931" spans="1:6" s="185" customFormat="1" x14ac:dyDescent="0.35">
      <c r="A4931" s="24">
        <v>44376</v>
      </c>
      <c r="B4931" s="185" t="s">
        <v>470</v>
      </c>
      <c r="C4931" s="185">
        <v>0</v>
      </c>
      <c r="D4931" s="185">
        <v>6553</v>
      </c>
      <c r="E4931" s="185">
        <v>0</v>
      </c>
      <c r="F4931" s="185">
        <v>288</v>
      </c>
    </row>
    <row r="4932" spans="1:6" s="185" customFormat="1" x14ac:dyDescent="0.35">
      <c r="A4932" s="24">
        <v>44376</v>
      </c>
      <c r="B4932" s="185" t="s">
        <v>469</v>
      </c>
      <c r="C4932" s="185">
        <v>13</v>
      </c>
      <c r="D4932" s="185">
        <v>66913</v>
      </c>
      <c r="E4932" s="185">
        <v>0</v>
      </c>
      <c r="F4932" s="185">
        <v>1744</v>
      </c>
    </row>
    <row r="4933" spans="1:6" s="185" customFormat="1" x14ac:dyDescent="0.35">
      <c r="A4933" s="24">
        <v>44376</v>
      </c>
      <c r="B4933" s="185" t="s">
        <v>468</v>
      </c>
      <c r="C4933" s="185">
        <v>1</v>
      </c>
      <c r="D4933" s="185">
        <v>1414</v>
      </c>
    </row>
    <row r="4934" spans="1:6" s="185" customFormat="1" x14ac:dyDescent="0.35">
      <c r="A4934" s="24">
        <v>44376</v>
      </c>
      <c r="B4934" s="185" t="s">
        <v>467</v>
      </c>
      <c r="C4934" s="185">
        <v>12</v>
      </c>
      <c r="D4934" s="185">
        <v>97958</v>
      </c>
      <c r="E4934" s="185">
        <v>0</v>
      </c>
      <c r="F4934" s="185">
        <v>2403</v>
      </c>
    </row>
    <row r="4935" spans="1:6" s="185" customFormat="1" x14ac:dyDescent="0.35">
      <c r="A4935" s="24">
        <v>44376</v>
      </c>
      <c r="B4935" s="185" t="s">
        <v>466</v>
      </c>
      <c r="C4935" s="185">
        <v>0</v>
      </c>
      <c r="D4935" s="185">
        <v>2584</v>
      </c>
      <c r="E4935" s="185">
        <v>0</v>
      </c>
      <c r="F4935" s="185">
        <v>113</v>
      </c>
    </row>
    <row r="4936" spans="1:6" s="185" customFormat="1" x14ac:dyDescent="0.35">
      <c r="A4936" s="24">
        <v>44376</v>
      </c>
      <c r="B4936" s="185" t="s">
        <v>465</v>
      </c>
      <c r="C4936" s="185">
        <v>4</v>
      </c>
      <c r="D4936" s="185">
        <v>52436</v>
      </c>
      <c r="E4936" s="185">
        <v>0</v>
      </c>
      <c r="F4936" s="185">
        <v>1537</v>
      </c>
    </row>
    <row r="4937" spans="1:6" s="185" customFormat="1" x14ac:dyDescent="0.35">
      <c r="A4937" s="24">
        <v>44376</v>
      </c>
      <c r="B4937" s="185" t="s">
        <v>464</v>
      </c>
      <c r="C4937" s="185">
        <v>2</v>
      </c>
      <c r="D4937" s="185">
        <v>9175</v>
      </c>
      <c r="E4937" s="185">
        <v>0</v>
      </c>
      <c r="F4937" s="185">
        <v>300</v>
      </c>
    </row>
    <row r="4938" spans="1:6" s="185" customFormat="1" x14ac:dyDescent="0.35">
      <c r="A4938" s="24">
        <v>44376</v>
      </c>
      <c r="B4938" s="185" t="s">
        <v>463</v>
      </c>
      <c r="C4938" s="185">
        <v>16</v>
      </c>
      <c r="D4938" s="185">
        <v>135369</v>
      </c>
      <c r="E4938" s="185">
        <v>0</v>
      </c>
      <c r="F4938" s="185">
        <v>3778</v>
      </c>
    </row>
    <row r="4939" spans="1:6" s="185" customFormat="1" x14ac:dyDescent="0.35">
      <c r="A4939" s="24">
        <v>44376</v>
      </c>
      <c r="B4939" s="185" t="s">
        <v>462</v>
      </c>
      <c r="C4939" s="185">
        <v>0</v>
      </c>
      <c r="D4939" s="185">
        <v>1519</v>
      </c>
    </row>
    <row r="4940" spans="1:6" s="185" customFormat="1" x14ac:dyDescent="0.35">
      <c r="A4940" s="24">
        <v>44376</v>
      </c>
      <c r="B4940" s="185" t="s">
        <v>461</v>
      </c>
      <c r="C4940" s="185">
        <v>4</v>
      </c>
      <c r="D4940" s="185">
        <v>55027</v>
      </c>
      <c r="E4940" s="185">
        <v>1</v>
      </c>
      <c r="F4940" s="185">
        <v>1804</v>
      </c>
    </row>
    <row r="4941" spans="1:6" s="185" customFormat="1" x14ac:dyDescent="0.35">
      <c r="A4941" s="24">
        <v>44376</v>
      </c>
      <c r="B4941" s="185" t="s">
        <v>460</v>
      </c>
      <c r="C4941" s="185">
        <v>1</v>
      </c>
      <c r="D4941" s="185">
        <v>49292</v>
      </c>
      <c r="E4941" s="185">
        <v>0</v>
      </c>
      <c r="F4941" s="185">
        <v>1446</v>
      </c>
    </row>
    <row r="4942" spans="1:6" s="185" customFormat="1" x14ac:dyDescent="0.35">
      <c r="A4942" s="24">
        <v>44376</v>
      </c>
      <c r="B4942" s="185" t="s">
        <v>459</v>
      </c>
      <c r="C4942" s="185">
        <v>6</v>
      </c>
      <c r="D4942" s="185">
        <v>93134</v>
      </c>
      <c r="E4942" s="185">
        <v>0</v>
      </c>
      <c r="F4942" s="185">
        <v>1848</v>
      </c>
    </row>
    <row r="4943" spans="1:6" s="185" customFormat="1" x14ac:dyDescent="0.35">
      <c r="A4943" s="24">
        <v>44376</v>
      </c>
      <c r="B4943" s="185" t="s">
        <v>458</v>
      </c>
      <c r="C4943" s="185">
        <v>10</v>
      </c>
      <c r="D4943" s="185">
        <v>77420</v>
      </c>
      <c r="E4943" s="185">
        <v>0</v>
      </c>
      <c r="F4943" s="185">
        <v>2248</v>
      </c>
    </row>
    <row r="4944" spans="1:6" s="185" customFormat="1" x14ac:dyDescent="0.35">
      <c r="A4944" s="24">
        <v>44376</v>
      </c>
      <c r="B4944" s="185" t="s">
        <v>447</v>
      </c>
      <c r="C4944" s="185">
        <v>-10</v>
      </c>
      <c r="D4944" s="185">
        <v>991</v>
      </c>
      <c r="E4944" s="185">
        <v>0</v>
      </c>
      <c r="F4944" s="185">
        <v>7</v>
      </c>
    </row>
    <row r="4945" spans="1:6" s="185" customFormat="1" x14ac:dyDescent="0.35">
      <c r="A4945" s="24">
        <v>44376</v>
      </c>
      <c r="B4945" s="185" t="s">
        <v>457</v>
      </c>
      <c r="E4945" s="185">
        <v>0</v>
      </c>
      <c r="F4945"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2021-06-29T18:06:58Z</dcterms:modified>
</cp:coreProperties>
</file>